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bel Lap\MARIBEL ADMON ROMITA 2015-2018\CUENTA PUBLICA 2021\II TRIMESTRE 2021\II TRIMESTRE 2021\"/>
    </mc:Choice>
  </mc:AlternateContent>
  <xr:revisionPtr revIDLastSave="0" documentId="8_{37B6473D-CC84-4C0E-B72E-3CCF8B428D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D57" i="2" l="1"/>
  <c r="E57" i="2"/>
  <c r="D59" i="2"/>
  <c r="E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<sst xmlns="http://schemas.openxmlformats.org/spreadsheetml/2006/main" count="61" uniqueCount="52">
  <si>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</si>
  <si>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</si>
  <si>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</si>
  <si>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</si>
  <si>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</si>
  <si>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</si>
  <si>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</si>
  <si>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</si>
  <si>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</si>
  <si>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</si>
  <si>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</si>
  <si>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</si>
  <si>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</si>
  <si>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</si>
  <si>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</si>
  <si>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</si>
  <si>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</si>
  <si>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</si>
  <si>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</si>
  <si>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</si>
  <si>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</si>
  <si>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</si>
  <si>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</si>
  <si>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</si>
  <si>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</si>
  <si>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</si>
  <si>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</si>
  <si>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</si>
  <si>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</si>
  <si>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</si>
  <si>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</si>
  <si>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</si>
  <si>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</si>
  <si>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</si>
  <si>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</si>
  <si>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</si>
  <si>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</si>
  <si>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</si>
  <si>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</si>
  <si>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</si>
  <si>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</si>
  <si>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</si>
  <si>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</si>
  <si>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</si>
  <si>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</si>
  <si>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</si>
  <si>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</si>
  <si>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</si>
  <si>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</si>
  <si>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</si>
  <si>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</si>
  <si>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ROMITA, GTO.
ESTADO DE FLUJOS DE EFECTIVO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</si>
</sst>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topLeftCell="A43" zoomScaleNormal="100" workbookViewId="0">
      <selection activeCell="C6" sqref="C6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164415667.41000003</v>
      </c>
      <c r="E5" s="14">
        <f>SUM(E6:E15)</f>
        <v>240980564.98999998</v>
      </c>
    </row>
    <row r="6" spans="1:5" x14ac:dyDescent="0.2">
      <c r="A6" s="26">
        <v>4110</v>
      </c>
      <c r="C6" s="15" t="s">
        <v>3</v>
      </c>
      <c r="D6" s="16">
        <v>10645835.5</v>
      </c>
      <c r="E6" s="17">
        <v>12562114.58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2476972.31</v>
      </c>
      <c r="E9" s="17">
        <v>4942183.34</v>
      </c>
    </row>
    <row r="10" spans="1:5" x14ac:dyDescent="0.2">
      <c r="A10" s="26">
        <v>4150</v>
      </c>
      <c r="C10" s="15" t="s">
        <v>43</v>
      </c>
      <c r="D10" s="16">
        <v>55319.43</v>
      </c>
      <c r="E10" s="17">
        <v>14103313.67</v>
      </c>
    </row>
    <row r="11" spans="1:5" x14ac:dyDescent="0.2">
      <c r="A11" s="26">
        <v>4160</v>
      </c>
      <c r="C11" s="15" t="s">
        <v>44</v>
      </c>
      <c r="D11" s="16">
        <v>5376348.8099999996</v>
      </c>
      <c r="E11" s="17">
        <v>2208112.2599999998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145861191.36000001</v>
      </c>
      <c r="E13" s="17">
        <v>207164841.13999999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82733221.939999983</v>
      </c>
      <c r="E16" s="14">
        <f>SUM(E17:E32)</f>
        <v>148900794.09999999</v>
      </c>
    </row>
    <row r="17" spans="1:5" x14ac:dyDescent="0.2">
      <c r="A17" s="26">
        <v>5110</v>
      </c>
      <c r="C17" s="15" t="s">
        <v>8</v>
      </c>
      <c r="D17" s="16">
        <v>44978206.07</v>
      </c>
      <c r="E17" s="17">
        <v>87554321.109999999</v>
      </c>
    </row>
    <row r="18" spans="1:5" x14ac:dyDescent="0.2">
      <c r="A18" s="26">
        <v>5120</v>
      </c>
      <c r="C18" s="15" t="s">
        <v>9</v>
      </c>
      <c r="D18" s="16">
        <v>6236028.4500000002</v>
      </c>
      <c r="E18" s="17">
        <v>12191759.75</v>
      </c>
    </row>
    <row r="19" spans="1:5" x14ac:dyDescent="0.2">
      <c r="A19" s="26">
        <v>5130</v>
      </c>
      <c r="C19" s="15" t="s">
        <v>10</v>
      </c>
      <c r="D19" s="16">
        <v>9629017.9499999993</v>
      </c>
      <c r="E19" s="17">
        <v>22637787.640000001</v>
      </c>
    </row>
    <row r="20" spans="1:5" x14ac:dyDescent="0.2">
      <c r="A20" s="26">
        <v>5210</v>
      </c>
      <c r="C20" s="15" t="s">
        <v>11</v>
      </c>
      <c r="D20" s="16">
        <v>5951250</v>
      </c>
      <c r="E20" s="17">
        <v>11499999.84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646666.71</v>
      </c>
      <c r="E22" s="17">
        <v>475000.01</v>
      </c>
    </row>
    <row r="23" spans="1:5" x14ac:dyDescent="0.2">
      <c r="A23" s="26">
        <v>5240</v>
      </c>
      <c r="C23" s="15" t="s">
        <v>14</v>
      </c>
      <c r="D23" s="16">
        <v>15203074.960000001</v>
      </c>
      <c r="E23" s="17">
        <v>14245124.99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88977.8</v>
      </c>
      <c r="E32" s="17">
        <v>296800.76</v>
      </c>
    </row>
    <row r="33" spans="1:5" x14ac:dyDescent="0.2">
      <c r="A33" s="18" t="s">
        <v>24</v>
      </c>
      <c r="C33" s="19"/>
      <c r="D33" s="13">
        <f>D5-D16</f>
        <v>81682445.470000044</v>
      </c>
      <c r="E33" s="14">
        <f>E5-E16</f>
        <v>92079770.889999986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55779724.399999999</v>
      </c>
      <c r="E40" s="14">
        <f>SUM(E41:E43)</f>
        <v>90355208.390000001</v>
      </c>
    </row>
    <row r="41" spans="1:5" x14ac:dyDescent="0.2">
      <c r="A41" s="26">
        <v>1230</v>
      </c>
      <c r="C41" s="15" t="s">
        <v>26</v>
      </c>
      <c r="D41" s="16">
        <v>55689756.399999999</v>
      </c>
      <c r="E41" s="17">
        <v>88825147.950000003</v>
      </c>
    </row>
    <row r="42" spans="1:5" x14ac:dyDescent="0.2">
      <c r="A42" s="26" t="s">
        <v>50</v>
      </c>
      <c r="C42" s="15" t="s">
        <v>27</v>
      </c>
      <c r="D42" s="16">
        <v>89968</v>
      </c>
      <c r="E42" s="17">
        <v>1530060.44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-55779724.399999999</v>
      </c>
      <c r="E44" s="14">
        <f>E36-E40</f>
        <v>-90355208.390000001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1536047.87</v>
      </c>
      <c r="E47" s="14">
        <f>SUM(E48+E51)</f>
        <v>15687907.1</v>
      </c>
    </row>
    <row r="48" spans="1:5" x14ac:dyDescent="0.2">
      <c r="A48" s="4"/>
      <c r="C48" s="15" t="s">
        <v>32</v>
      </c>
      <c r="D48" s="16">
        <f>SUM(D49:D50)</f>
        <v>-6500000</v>
      </c>
      <c r="E48" s="17">
        <f>SUM(E49:E50)</f>
        <v>-500000</v>
      </c>
    </row>
    <row r="49" spans="1:5" x14ac:dyDescent="0.2">
      <c r="A49" s="26">
        <v>2233</v>
      </c>
      <c r="C49" s="21" t="s">
        <v>33</v>
      </c>
      <c r="D49" s="16">
        <v>-6500000</v>
      </c>
      <c r="E49" s="17">
        <v>-500000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8036047.8700000001</v>
      </c>
      <c r="E51" s="17">
        <v>16187907.1</v>
      </c>
    </row>
    <row r="52" spans="1:5" x14ac:dyDescent="0.2">
      <c r="A52" s="4"/>
      <c r="B52" s="11" t="s">
        <v>7</v>
      </c>
      <c r="C52" s="12"/>
      <c r="D52" s="13">
        <f>SUM(D53+D56)</f>
        <v>23105119.010000002</v>
      </c>
      <c r="E52" s="14">
        <f>SUM(E53+E56)</f>
        <v>20119543.460000001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23105119.010000002</v>
      </c>
      <c r="E56" s="17">
        <v>20119543.460000001</v>
      </c>
    </row>
    <row r="57" spans="1:5" x14ac:dyDescent="0.2">
      <c r="A57" s="18" t="s">
        <v>38</v>
      </c>
      <c r="C57" s="19"/>
      <c r="D57" s="13">
        <f>D47-D52</f>
        <v>-21569071.140000001</v>
      </c>
      <c r="E57" s="14">
        <f>E47-E52</f>
        <v>-4431636.3600000013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4333649.9300000519</v>
      </c>
      <c r="E59" s="14">
        <f>E57+E44+E33</f>
        <v>-2707073.8600000143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16588919.43</v>
      </c>
      <c r="E61" s="14">
        <v>19295993.289999999</v>
      </c>
    </row>
    <row r="62" spans="1:5" x14ac:dyDescent="0.2">
      <c r="A62" s="18" t="s">
        <v>41</v>
      </c>
      <c r="C62" s="19"/>
      <c r="D62" s="13">
        <v>20922569.420000002</v>
      </c>
      <c r="E62" s="14">
        <v>16588919.43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</cp:lastModifiedBy>
  <cp:revision/>
  <dcterms:created xsi:type="dcterms:W3CDTF">2012-12-11T20:31:36Z</dcterms:created>
  <dcterms:modified xsi:type="dcterms:W3CDTF">2021-08-24T16:27:51Z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