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SORERIA MUNICIPAL 2021\ADMON ROMITA 2018-2021\CUENTA PUBLICA 2021\II TRIMESTRE 2021\II TRIMESTRE 2021\"/>
    </mc:Choice>
  </mc:AlternateContent>
  <xr:revisionPtr revIDLastSave="0" documentId="13_ncr:1_{98C5060D-B75C-4413-9629-4B4057D02D9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AI" sheetId="4" r:id="rId1"/>
    <sheet name="Hoja1" sheetId="5" r:id="rId2"/>
  </sheets>
  <definedNames>
    <definedName name="_xlnm._FilterDatabase" localSheetId="0" hidden="1">EAI!#REF!</definedName>
    <definedName name="_xlnm.Print_Area" localSheetId="0">EAI!$A$1:$H$45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E31" i="4" s="1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l="1"/>
  <c r="E21" i="4"/>
  <c r="E39" i="4" s="1"/>
  <c r="H16" i="4"/>
  <c r="H21" i="4"/>
  <c r="H39" i="4" s="1"/>
</calcChain>
</file>

<file path=xl/sharedStrings.xml><?xml version="1.0" encoding="utf-8"?>
<sst xmlns="http://schemas.openxmlformats.org/spreadsheetml/2006/main" count="138" uniqueCount="56">
  <si>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</si>
  <si>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</si>
  <si>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</si>
  <si>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</si>
  <si>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</si>
  <si>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</si>
  <si>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</si>
  <si>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</si>
  <si>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</si>
  <si>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</si>
  <si>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</si>
  <si>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</si>
  <si>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</si>
  <si>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</si>
  <si>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</si>
  <si>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</si>
  <si>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</si>
  <si>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</si>
  <si>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</si>
  <si>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</si>
  <si>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</si>
  <si>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</si>
  <si>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</si>
  <si>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</si>
  <si>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</si>
  <si>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</si>
  <si>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</si>
  <si>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</si>
  <si>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</si>
  <si>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</si>
  <si>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</si>
  <si>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</si>
  <si>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</si>
  <si>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</si>
  <si>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</si>
  <si>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</si>
  <si>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</si>
  <si>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</si>
  <si>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</si>
  <si>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</si>
  <si>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</si>
  <si>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</si>
  <si>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</si>
  <si>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</si>
  <si>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</si>
  <si>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</si>
  <si>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</si>
  <si>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</si>
  <si>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</si>
  <si>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ROMITA, GTO.
ESTADO ANALÍTICO DE INGRESOS
DEL 1 DE ENERO AL 30 DE JUNIO DEL 2021</t>
  </si>
  <si>
    <t>12653369.7</t>
  </si>
  <si>
    <t>0</t>
  </si>
  <si>
    <t>8432456</t>
  </si>
  <si>
    <t>911622</t>
  </si>
  <si>
    <t>3278688</t>
  </si>
  <si>
    <t>170916705.6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</si>
</sst>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opLeftCell="A7" zoomScaleNormal="100" workbookViewId="0">
      <selection activeCell="B22" sqref="B22:C28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12653369.699999999</v>
      </c>
      <c r="D5" s="21">
        <v>0</v>
      </c>
      <c r="E5" s="21">
        <f>C5+D5</f>
        <v>12653369.699999999</v>
      </c>
      <c r="F5" s="21">
        <v>10645835.5</v>
      </c>
      <c r="G5" s="21">
        <v>10645835.5</v>
      </c>
      <c r="H5" s="21">
        <f>G5-C5</f>
        <v>-2007534.1999999993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8432456</v>
      </c>
      <c r="D8" s="22">
        <v>163770</v>
      </c>
      <c r="E8" s="22">
        <f t="shared" si="0"/>
        <v>8596226</v>
      </c>
      <c r="F8" s="22">
        <v>2476972.31</v>
      </c>
      <c r="G8" s="22">
        <v>2476972.31</v>
      </c>
      <c r="H8" s="22">
        <f t="shared" si="1"/>
        <v>-5955483.6899999995</v>
      </c>
      <c r="I8" s="45" t="s">
        <v>39</v>
      </c>
    </row>
    <row r="9" spans="1:9" x14ac:dyDescent="0.2">
      <c r="A9" s="33"/>
      <c r="B9" s="43" t="s">
        <v>4</v>
      </c>
      <c r="C9" s="22">
        <v>911622</v>
      </c>
      <c r="D9" s="22">
        <v>9574.8799999999992</v>
      </c>
      <c r="E9" s="22">
        <f t="shared" si="0"/>
        <v>921196.88</v>
      </c>
      <c r="F9" s="22">
        <v>55319.43</v>
      </c>
      <c r="G9" s="22">
        <v>55319.43</v>
      </c>
      <c r="H9" s="22">
        <f t="shared" si="1"/>
        <v>-856302.57</v>
      </c>
      <c r="I9" s="45" t="s">
        <v>40</v>
      </c>
    </row>
    <row r="10" spans="1:9" x14ac:dyDescent="0.2">
      <c r="A10" s="34"/>
      <c r="B10" s="44" t="s">
        <v>5</v>
      </c>
      <c r="C10" s="22">
        <v>3278688</v>
      </c>
      <c r="D10" s="22">
        <v>9170266.2899999991</v>
      </c>
      <c r="E10" s="22">
        <f t="shared" ref="E10:E13" si="2">C10+D10</f>
        <v>12448954.289999999</v>
      </c>
      <c r="F10" s="22">
        <v>5376348.8099999996</v>
      </c>
      <c r="G10" s="22">
        <v>5376348.8099999996</v>
      </c>
      <c r="H10" s="22">
        <f t="shared" ref="H10:H13" si="3">G10-C10</f>
        <v>2097660.8099999996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170916705.56</v>
      </c>
      <c r="D12" s="22">
        <v>73440504.290000007</v>
      </c>
      <c r="E12" s="22">
        <f t="shared" si="2"/>
        <v>244357209.85000002</v>
      </c>
      <c r="F12" s="22">
        <v>145861191.36000001</v>
      </c>
      <c r="G12" s="22">
        <v>145861191.36000001</v>
      </c>
      <c r="H12" s="22">
        <f t="shared" si="3"/>
        <v>-25055514.199999988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13488559.220000001</v>
      </c>
      <c r="E14" s="22">
        <f t="shared" ref="E14" si="4">C14+D14</f>
        <v>13488559.220000001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196192841.25999999</v>
      </c>
      <c r="D16" s="23">
        <f t="shared" ref="D16:H16" si="6">SUM(D5:D14)</f>
        <v>96272674.680000007</v>
      </c>
      <c r="E16" s="23">
        <f t="shared" si="6"/>
        <v>292465515.94000006</v>
      </c>
      <c r="F16" s="23">
        <f t="shared" si="6"/>
        <v>164415667.41000003</v>
      </c>
      <c r="G16" s="11">
        <f t="shared" si="6"/>
        <v>164415667.41000003</v>
      </c>
      <c r="H16" s="12">
        <f t="shared" si="6"/>
        <v>-31777173.849999987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196192841.25999999</v>
      </c>
      <c r="D21" s="24">
        <f t="shared" si="7"/>
        <v>82784115.460000008</v>
      </c>
      <c r="E21" s="24">
        <f t="shared" si="7"/>
        <v>278976956.72000003</v>
      </c>
      <c r="F21" s="24">
        <f t="shared" si="7"/>
        <v>164415667.41000003</v>
      </c>
      <c r="G21" s="24">
        <f t="shared" si="7"/>
        <v>164415667.41000003</v>
      </c>
      <c r="H21" s="24">
        <f t="shared" si="7"/>
        <v>-31777173.849999987</v>
      </c>
      <c r="I21" s="45" t="s">
        <v>46</v>
      </c>
    </row>
    <row r="22" spans="1:9" x14ac:dyDescent="0.2">
      <c r="A22" s="16"/>
      <c r="B22" s="17" t="s">
        <v>0</v>
      </c>
      <c r="C22" s="25">
        <v>12653369.699999999</v>
      </c>
      <c r="D22" s="25">
        <v>0</v>
      </c>
      <c r="E22" s="25">
        <f t="shared" ref="E22:E25" si="8">C22+D22</f>
        <v>12653369.699999999</v>
      </c>
      <c r="F22" s="25">
        <v>10645835.5</v>
      </c>
      <c r="G22" s="25">
        <v>10645835.5</v>
      </c>
      <c r="H22" s="25">
        <f t="shared" ref="H22:H25" si="9">G22-C22</f>
        <v>-2007534.1999999993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8432456</v>
      </c>
      <c r="D25" s="25">
        <v>163770</v>
      </c>
      <c r="E25" s="25">
        <f t="shared" si="8"/>
        <v>8596226</v>
      </c>
      <c r="F25" s="25">
        <v>2476972.31</v>
      </c>
      <c r="G25" s="25">
        <v>2476972.31</v>
      </c>
      <c r="H25" s="25">
        <f t="shared" si="9"/>
        <v>-5955483.6899999995</v>
      </c>
      <c r="I25" s="45" t="s">
        <v>39</v>
      </c>
    </row>
    <row r="26" spans="1:9" x14ac:dyDescent="0.2">
      <c r="A26" s="16"/>
      <c r="B26" s="17" t="s">
        <v>28</v>
      </c>
      <c r="C26" s="25">
        <v>911622</v>
      </c>
      <c r="D26" s="25">
        <v>9574.8799999999992</v>
      </c>
      <c r="E26" s="25">
        <f t="shared" ref="E26" si="10">C26+D26</f>
        <v>921196.88</v>
      </c>
      <c r="F26" s="25">
        <v>55319.43</v>
      </c>
      <c r="G26" s="25">
        <v>55319.43</v>
      </c>
      <c r="H26" s="25">
        <f t="shared" ref="H26" si="11">G26-C26</f>
        <v>-856302.57</v>
      </c>
      <c r="I26" s="45" t="s">
        <v>40</v>
      </c>
    </row>
    <row r="27" spans="1:9" x14ac:dyDescent="0.2">
      <c r="A27" s="16"/>
      <c r="B27" s="17" t="s">
        <v>29</v>
      </c>
      <c r="C27" s="25">
        <v>3278688</v>
      </c>
      <c r="D27" s="25">
        <v>9170266.2899999991</v>
      </c>
      <c r="E27" s="25">
        <f t="shared" ref="E27:E29" si="12">C27+D27</f>
        <v>12448954.289999999</v>
      </c>
      <c r="F27" s="25">
        <v>5376348.8099999996</v>
      </c>
      <c r="G27" s="25">
        <v>5376348.8099999996</v>
      </c>
      <c r="H27" s="25">
        <f t="shared" ref="H27:H29" si="13">G27-C27</f>
        <v>2097660.8099999996</v>
      </c>
      <c r="I27" s="45" t="s">
        <v>41</v>
      </c>
    </row>
    <row r="28" spans="1:9" ht="22.5" x14ac:dyDescent="0.2">
      <c r="A28" s="16"/>
      <c r="B28" s="17" t="s">
        <v>30</v>
      </c>
      <c r="C28" s="25">
        <v>170916705.56</v>
      </c>
      <c r="D28" s="25">
        <v>73440504.290000007</v>
      </c>
      <c r="E28" s="25">
        <f t="shared" si="12"/>
        <v>244357209.85000002</v>
      </c>
      <c r="F28" s="25">
        <v>145861191.36000001</v>
      </c>
      <c r="G28" s="25">
        <v>145861191.36000001</v>
      </c>
      <c r="H28" s="25">
        <f t="shared" si="13"/>
        <v>-25055514.199999988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13488559.220000001</v>
      </c>
      <c r="E37" s="26">
        <f t="shared" si="17"/>
        <v>13488559.220000001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13488559.220000001</v>
      </c>
      <c r="E38" s="25">
        <f>C38+D38</f>
        <v>13488559.220000001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196192841.25999999</v>
      </c>
      <c r="D39" s="23">
        <f t="shared" ref="D39:H39" si="18">SUM(D37+D31+D21)</f>
        <v>96272674.680000007</v>
      </c>
      <c r="E39" s="23">
        <f t="shared" si="18"/>
        <v>292465515.94000006</v>
      </c>
      <c r="F39" s="23">
        <f t="shared" si="18"/>
        <v>164415667.41000003</v>
      </c>
      <c r="G39" s="23">
        <f t="shared" si="18"/>
        <v>164415667.41000003</v>
      </c>
      <c r="H39" s="12">
        <f t="shared" si="18"/>
        <v>-31777173.849999987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EC121-6E31-4DCB-BC63-2CF0817D0675}">
  <dimension ref="A1:D10"/>
  <sheetViews>
    <sheetView tabSelected="1" workbookViewId="0">
      <selection activeCell="C30" sqref="C30"/>
    </sheetView>
  </sheetViews>
  <sheetFormatPr baseColWidth="10" defaultRowHeight="11.25" x14ac:dyDescent="0.2"/>
  <cols>
    <col min="1" max="1" width="106" customWidth="1"/>
    <col min="2" max="2" width="17.1640625" customWidth="1"/>
  </cols>
  <sheetData>
    <row r="1" spans="1:4" x14ac:dyDescent="0.2">
      <c r="A1" t="s">
        <v>0</v>
      </c>
      <c r="B1" t="s">
        <v>50</v>
      </c>
      <c r="C1" t="s">
        <v>0</v>
      </c>
      <c r="D1" t="s">
        <v>50</v>
      </c>
    </row>
    <row r="2" spans="1:4" x14ac:dyDescent="0.2">
      <c r="A2" t="s">
        <v>1</v>
      </c>
      <c r="B2" t="s">
        <v>51</v>
      </c>
      <c r="C2" t="s">
        <v>1</v>
      </c>
      <c r="D2" t="s">
        <v>51</v>
      </c>
    </row>
    <row r="3" spans="1:4" x14ac:dyDescent="0.2">
      <c r="A3" t="s">
        <v>2</v>
      </c>
      <c r="B3" t="s">
        <v>51</v>
      </c>
      <c r="C3" t="s">
        <v>2</v>
      </c>
      <c r="D3" t="s">
        <v>51</v>
      </c>
    </row>
    <row r="4" spans="1:4" x14ac:dyDescent="0.2">
      <c r="A4" t="s">
        <v>3</v>
      </c>
      <c r="B4" t="s">
        <v>52</v>
      </c>
      <c r="C4" t="s">
        <v>3</v>
      </c>
      <c r="D4" t="s">
        <v>52</v>
      </c>
    </row>
    <row r="5" spans="1:4" x14ac:dyDescent="0.2">
      <c r="A5" t="s">
        <v>4</v>
      </c>
      <c r="B5" t="s">
        <v>53</v>
      </c>
      <c r="C5" t="s">
        <v>4</v>
      </c>
      <c r="D5" t="s">
        <v>53</v>
      </c>
    </row>
    <row r="6" spans="1:4" x14ac:dyDescent="0.2">
      <c r="A6" t="s">
        <v>5</v>
      </c>
      <c r="B6" t="s">
        <v>54</v>
      </c>
      <c r="C6" t="s">
        <v>5</v>
      </c>
      <c r="D6" t="s">
        <v>54</v>
      </c>
    </row>
    <row r="7" spans="1:4" x14ac:dyDescent="0.2">
      <c r="A7" t="s">
        <v>24</v>
      </c>
      <c r="B7" t="s">
        <v>51</v>
      </c>
      <c r="C7" t="s">
        <v>24</v>
      </c>
      <c r="D7" t="s">
        <v>51</v>
      </c>
    </row>
    <row r="8" spans="1:4" x14ac:dyDescent="0.2">
      <c r="A8" t="s">
        <v>25</v>
      </c>
      <c r="B8" t="s">
        <v>55</v>
      </c>
      <c r="C8" t="s">
        <v>25</v>
      </c>
      <c r="D8" t="s">
        <v>55</v>
      </c>
    </row>
    <row r="9" spans="1:4" x14ac:dyDescent="0.2">
      <c r="A9" t="s">
        <v>26</v>
      </c>
      <c r="B9" t="s">
        <v>51</v>
      </c>
      <c r="C9" t="s">
        <v>26</v>
      </c>
      <c r="D9" t="s">
        <v>51</v>
      </c>
    </row>
    <row r="10" spans="1:4" x14ac:dyDescent="0.2">
      <c r="A10" t="s">
        <v>6</v>
      </c>
      <c r="B10" t="s">
        <v>51</v>
      </c>
      <c r="C10" t="s">
        <v>6</v>
      </c>
      <c r="D10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EAI</vt:lpstr>
      <vt:lpstr>Hoja1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Bren</cp:lastModifiedBy>
  <cp:lastPrinted>2019-04-05T21:16:20Z</cp:lastPrinted>
  <dcterms:created xsi:type="dcterms:W3CDTF">2012-12-11T20:48:19Z</dcterms:created>
  <dcterms:modified xsi:type="dcterms:W3CDTF">2021-11-19T17:27:07Z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