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E40" i="2" l="1"/>
  <c r="D40" i="2"/>
  <c r="E16" i="2"/>
  <c r="D16" i="2"/>
  <c r="D33" i="2" s="1"/>
  <c r="E5" i="2"/>
  <c r="D5" i="2"/>
  <c r="E33" i="2" l="1"/>
  <c r="E53" i="2"/>
  <c r="E52" i="2" s="1"/>
  <c r="D53" i="2"/>
  <c r="D52" i="2" s="1"/>
  <c r="E48" i="2"/>
  <c r="D48" i="2"/>
  <c r="D47" i="2" s="1"/>
  <c r="E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<sst xmlns="http://schemas.openxmlformats.org/spreadsheetml/2006/main" count="62" uniqueCount="53">
  <si>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</si>
  <si>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</si>
  <si>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</si>
  <si>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</si>
  <si>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</si>
  <si>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</si>
  <si>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</si>
  <si>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</si>
  <si>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</si>
  <si>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</si>
  <si>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</si>
  <si>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</si>
  <si>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</si>
  <si>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</si>
  <si>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</si>
  <si>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</si>
  <si>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</si>
  <si>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</si>
  <si>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</si>
  <si>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</si>
  <si>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</si>
  <si>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</si>
  <si>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</si>
  <si>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</si>
  <si>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</si>
  <si>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</si>
  <si>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</si>
  <si>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</si>
  <si>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</si>
  <si>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</si>
  <si>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</si>
  <si>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</si>
  <si>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</si>
  <si>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</si>
  <si>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</si>
  <si>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</si>
  <si>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</si>
  <si>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</si>
  <si>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</si>
  <si>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</si>
  <si>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</si>
  <si>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</si>
  <si>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</si>
  <si>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</si>
  <si>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</si>
  <si>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</si>
  <si>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</si>
  <si>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</si>
  <si>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</si>
  <si>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</si>
  <si>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</si>
  <si>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</si>
  <si>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MUNICIPIO DE ROMITA, GTO.
ESTADO DE FLUJOS DE EFECTIVO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</si>
</sst>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4" fontId="4" fillId="0" borderId="0" xfId="8" applyNumberFormat="1" applyFont="1" applyFill="1" applyBorder="1" applyProtection="1">
      <protection locked="0"/>
    </xf>
    <xf numFmtId="0" fontId="4" fillId="0" borderId="10" xfId="8" applyFont="1" applyBorder="1" applyAlignment="1" applyProtection="1">
      <alignment horizontal="center" vertical="top" wrapText="1"/>
      <protection locked="0"/>
    </xf>
    <xf numFmtId="0" fontId="9" fillId="3" borderId="9" xfId="8" applyFont="1" applyFill="1" applyBorder="1" applyAlignment="1" applyProtection="1">
      <alignment horizontal="center" vertical="center" wrapText="1"/>
      <protection locked="0"/>
    </xf>
    <xf numFmtId="0" fontId="9" fillId="3" borderId="10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66</xdr:row>
      <xdr:rowOff>0</xdr:rowOff>
    </xdr:from>
    <xdr:to>
      <xdr:col>4</xdr:col>
      <xdr:colOff>1136466</xdr:colOff>
      <xdr:row>69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029825"/>
          <a:ext cx="6899091" cy="523875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1390650</xdr:colOff>
      <xdr:row>0</xdr:row>
      <xdr:rowOff>645886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0"/>
          <a:ext cx="847725" cy="64588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47625</xdr:rowOff>
    </xdr:from>
    <xdr:to>
      <xdr:col>2</xdr:col>
      <xdr:colOff>1123950</xdr:colOff>
      <xdr:row>0</xdr:row>
      <xdr:rowOff>733425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47625"/>
          <a:ext cx="12573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tabSelected="1" topLeftCell="A52" zoomScaleNormal="100" workbookViewId="0">
      <selection activeCell="H10" sqref="H10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3.6640625" style="3" bestFit="1" customWidth="1"/>
    <col min="7" max="7" width="14.33203125" style="3" bestFit="1" customWidth="1"/>
    <col min="8" max="16384" width="12" style="3"/>
  </cols>
  <sheetData>
    <row r="1" spans="1:5" ht="59.25" customHeight="1" x14ac:dyDescent="0.2">
      <c r="A1" s="31" t="s">
        <v>52</v>
      </c>
      <c r="B1" s="32"/>
      <c r="C1" s="32"/>
      <c r="D1" s="32"/>
      <c r="E1" s="32"/>
    </row>
    <row r="2" spans="1:5" ht="15" customHeight="1" x14ac:dyDescent="0.2">
      <c r="A2" s="27" t="s">
        <v>0</v>
      </c>
      <c r="B2" s="28"/>
      <c r="C2" s="28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0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124585082.25999999</v>
      </c>
      <c r="E16" s="14">
        <f>SUM(E17:E32)</f>
        <v>148900794.09999999</v>
      </c>
    </row>
    <row r="17" spans="1:5" x14ac:dyDescent="0.2">
      <c r="A17" s="26">
        <v>5110</v>
      </c>
      <c r="C17" s="15" t="s">
        <v>8</v>
      </c>
      <c r="D17" s="16">
        <v>67062967.240000002</v>
      </c>
      <c r="E17" s="17">
        <v>87554321.109999999</v>
      </c>
    </row>
    <row r="18" spans="1:5" x14ac:dyDescent="0.2">
      <c r="A18" s="26">
        <v>5120</v>
      </c>
      <c r="C18" s="15" t="s">
        <v>9</v>
      </c>
      <c r="D18" s="16">
        <v>8653045.8699999992</v>
      </c>
      <c r="E18" s="17">
        <v>12191759.75</v>
      </c>
    </row>
    <row r="19" spans="1:5" x14ac:dyDescent="0.2">
      <c r="A19" s="26">
        <v>5130</v>
      </c>
      <c r="C19" s="15" t="s">
        <v>10</v>
      </c>
      <c r="D19" s="16">
        <v>16906511.75</v>
      </c>
      <c r="E19" s="17">
        <v>22637787.640000001</v>
      </c>
    </row>
    <row r="20" spans="1:5" x14ac:dyDescent="0.2">
      <c r="A20" s="26">
        <v>5210</v>
      </c>
      <c r="C20" s="15" t="s">
        <v>11</v>
      </c>
      <c r="D20" s="16">
        <v>8926875</v>
      </c>
      <c r="E20" s="17">
        <v>11499999.84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1191666.72</v>
      </c>
      <c r="E22" s="17">
        <v>475000.01</v>
      </c>
    </row>
    <row r="23" spans="1:5" x14ac:dyDescent="0.2">
      <c r="A23" s="26">
        <v>5240</v>
      </c>
      <c r="C23" s="15" t="s">
        <v>14</v>
      </c>
      <c r="D23" s="16">
        <v>21405037.879999999</v>
      </c>
      <c r="E23" s="17">
        <v>14245124.99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350000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88977.8</v>
      </c>
      <c r="E32" s="17">
        <v>296800.76</v>
      </c>
    </row>
    <row r="33" spans="1:7" x14ac:dyDescent="0.2">
      <c r="A33" s="18" t="s">
        <v>24</v>
      </c>
      <c r="C33" s="19"/>
      <c r="D33" s="13">
        <f>D5-D16</f>
        <v>-124585082.25999999</v>
      </c>
      <c r="E33" s="14">
        <f>E5-E16</f>
        <v>-148900794.09999999</v>
      </c>
      <c r="F33" s="29"/>
      <c r="G33" s="29"/>
    </row>
    <row r="34" spans="1:7" x14ac:dyDescent="0.2">
      <c r="A34" s="20"/>
      <c r="C34" s="19"/>
      <c r="D34" s="13"/>
      <c r="E34" s="14"/>
    </row>
    <row r="35" spans="1:7" x14ac:dyDescent="0.2">
      <c r="A35" s="7" t="s">
        <v>25</v>
      </c>
      <c r="C35" s="8"/>
      <c r="D35" s="16"/>
      <c r="E35" s="17"/>
    </row>
    <row r="36" spans="1:7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7" x14ac:dyDescent="0.2">
      <c r="A37" s="4"/>
      <c r="C37" s="15" t="s">
        <v>26</v>
      </c>
      <c r="D37" s="16">
        <v>0</v>
      </c>
      <c r="E37" s="17">
        <v>0</v>
      </c>
    </row>
    <row r="38" spans="1:7" x14ac:dyDescent="0.2">
      <c r="A38" s="4"/>
      <c r="C38" s="15" t="s">
        <v>27</v>
      </c>
      <c r="D38" s="16">
        <v>0</v>
      </c>
      <c r="E38" s="17">
        <v>0</v>
      </c>
    </row>
    <row r="39" spans="1:7" x14ac:dyDescent="0.2">
      <c r="A39" s="4"/>
      <c r="C39" s="15" t="s">
        <v>28</v>
      </c>
      <c r="D39" s="16">
        <v>0</v>
      </c>
      <c r="E39" s="17">
        <v>0</v>
      </c>
    </row>
    <row r="40" spans="1:7" x14ac:dyDescent="0.2">
      <c r="A40" s="4"/>
      <c r="B40" s="11" t="s">
        <v>7</v>
      </c>
      <c r="C40" s="12"/>
      <c r="D40" s="13">
        <f>SUM(D41:D43)</f>
        <v>90088943.859999999</v>
      </c>
      <c r="E40" s="14">
        <f>SUM(E41:E43)</f>
        <v>90355208.390000001</v>
      </c>
    </row>
    <row r="41" spans="1:7" x14ac:dyDescent="0.2">
      <c r="A41" s="26">
        <v>1230</v>
      </c>
      <c r="C41" s="15" t="s">
        <v>26</v>
      </c>
      <c r="D41" s="16">
        <v>89012975.859999999</v>
      </c>
      <c r="E41" s="17">
        <v>88825147.950000003</v>
      </c>
    </row>
    <row r="42" spans="1:7" x14ac:dyDescent="0.2">
      <c r="A42" s="26" t="s">
        <v>50</v>
      </c>
      <c r="C42" s="15" t="s">
        <v>27</v>
      </c>
      <c r="D42" s="16">
        <v>1075968</v>
      </c>
      <c r="E42" s="17">
        <v>1530060.44</v>
      </c>
    </row>
    <row r="43" spans="1:7" x14ac:dyDescent="0.2">
      <c r="A43" s="4"/>
      <c r="C43" s="15" t="s">
        <v>29</v>
      </c>
      <c r="D43" s="16">
        <v>0</v>
      </c>
      <c r="E43" s="17">
        <v>0</v>
      </c>
    </row>
    <row r="44" spans="1:7" x14ac:dyDescent="0.2">
      <c r="A44" s="18" t="s">
        <v>30</v>
      </c>
      <c r="C44" s="19"/>
      <c r="D44" s="13">
        <f>D36-D40</f>
        <v>-90088943.859999999</v>
      </c>
      <c r="E44" s="14">
        <f>E36-E40</f>
        <v>-90355208.390000001</v>
      </c>
      <c r="F44" s="29"/>
    </row>
    <row r="45" spans="1:7" x14ac:dyDescent="0.2">
      <c r="A45" s="20"/>
      <c r="C45" s="19"/>
      <c r="D45" s="13"/>
      <c r="E45" s="14"/>
    </row>
    <row r="46" spans="1:7" x14ac:dyDescent="0.2">
      <c r="A46" s="7" t="s">
        <v>31</v>
      </c>
      <c r="C46" s="8"/>
      <c r="D46" s="16"/>
      <c r="E46" s="17"/>
    </row>
    <row r="47" spans="1:7" x14ac:dyDescent="0.2">
      <c r="A47" s="4"/>
      <c r="B47" s="11" t="s">
        <v>2</v>
      </c>
      <c r="C47" s="12"/>
      <c r="D47" s="13">
        <f>SUM(D48+D51)</f>
        <v>17747959.710000001</v>
      </c>
      <c r="E47" s="14">
        <f>SUM(E48+E51)</f>
        <v>15687907.1</v>
      </c>
    </row>
    <row r="48" spans="1:7" x14ac:dyDescent="0.2">
      <c r="A48" s="4"/>
      <c r="C48" s="15" t="s">
        <v>32</v>
      </c>
      <c r="D48" s="16">
        <f>SUM(D49:D50)</f>
        <v>-6500000</v>
      </c>
      <c r="E48" s="17">
        <f>SUM(E49:E50)</f>
        <v>-500000</v>
      </c>
    </row>
    <row r="49" spans="1:6" x14ac:dyDescent="0.2">
      <c r="A49" s="26">
        <v>2233</v>
      </c>
      <c r="C49" s="21" t="s">
        <v>33</v>
      </c>
      <c r="D49" s="16">
        <v>-6500000</v>
      </c>
      <c r="E49" s="17">
        <v>-500000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24247959.710000001</v>
      </c>
      <c r="E51" s="17">
        <v>16187907.1</v>
      </c>
    </row>
    <row r="52" spans="1:6" x14ac:dyDescent="0.2">
      <c r="A52" s="4"/>
      <c r="B52" s="11" t="s">
        <v>7</v>
      </c>
      <c r="C52" s="12"/>
      <c r="D52" s="13">
        <f>SUM(D53+D56)</f>
        <v>26155143.640000001</v>
      </c>
      <c r="E52" s="14">
        <f>SUM(E53+E56)</f>
        <v>20119543.460000001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26155143.640000001</v>
      </c>
      <c r="E56" s="17">
        <v>20119543.460000001</v>
      </c>
    </row>
    <row r="57" spans="1:6" x14ac:dyDescent="0.2">
      <c r="A57" s="18" t="s">
        <v>38</v>
      </c>
      <c r="C57" s="19"/>
      <c r="D57" s="13">
        <f>D47-D52</f>
        <v>-8407183.9299999997</v>
      </c>
      <c r="E57" s="14">
        <f>E47-E52</f>
        <v>-4431636.3600000013</v>
      </c>
      <c r="F57" s="29"/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-223081210.04999998</v>
      </c>
      <c r="E59" s="14">
        <f>E57+E44+E33</f>
        <v>-243687638.84999999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16588919.43</v>
      </c>
      <c r="E61" s="14">
        <v>19295993.289999999</v>
      </c>
    </row>
    <row r="62" spans="1:6" x14ac:dyDescent="0.2">
      <c r="A62" s="18" t="s">
        <v>41</v>
      </c>
      <c r="C62" s="19"/>
      <c r="D62" s="13">
        <v>16712897.27</v>
      </c>
      <c r="E62" s="14">
        <v>16588919.43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B64" s="30" t="s">
        <v>51</v>
      </c>
      <c r="C64" s="30"/>
      <c r="D64" s="30"/>
      <c r="E64" s="30"/>
    </row>
  </sheetData>
  <sheetProtection formatCells="0" formatColumns="0" formatRows="0" autoFilter="0"/>
  <mergeCells count="3">
    <mergeCell ref="A2:C2"/>
    <mergeCell ref="B64:E64"/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45be96a9-161b-45e5-8955-82d7971c9a35"/>
    <ds:schemaRef ds:uri="http://schemas.openxmlformats.org/package/2006/metadata/core-properties"/>
    <ds:schemaRef ds:uri="212f5b6f-540c-444d-8783-9749c880513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Contador1</cp:lastModifiedBy>
  <cp:revision/>
  <dcterms:created xsi:type="dcterms:W3CDTF">2012-12-11T20:31:36Z</dcterms:created>
  <dcterms:modified xsi:type="dcterms:W3CDTF">2021-10-19T20:47:18Z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