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MUNICIPAL 2021\ADMON ROMITA 2018-2021\CUENTA PUBLICA 2021\III TRIMESTRE 2021\"/>
    </mc:Choice>
  </mc:AlternateContent>
  <xr:revisionPtr revIDLastSave="0" documentId="13_ncr:1_{F796E61F-0976-46AC-A005-2E5C22E43D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24" i="1"/>
  <c r="F24" i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<sst xmlns="http://schemas.openxmlformats.org/spreadsheetml/2006/main" count="28" uniqueCount="28">
  <si>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</si>
  <si>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</si>
  <si>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</si>
  <si>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</si>
  <si>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</si>
  <si>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</si>
  <si>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</si>
  <si>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</si>
  <si>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</si>
  <si>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</si>
  <si>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</si>
  <si>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</si>
  <si>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</si>
  <si>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</si>
  <si>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</si>
  <si>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</si>
  <si>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</si>
  <si>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</si>
  <si>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</si>
  <si>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</si>
  <si>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</si>
  <si>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</si>
  <si>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</si>
  <si>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</si>
  <si>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</si>
  <si>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</si>
  <si>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ROMITA, GTO.
ESTADO ANALÍTICO DEL ACTIVO
DEL 1 DE ENERO AL 30 DE SEPTIRMBRE DEL 2021</t>
  </si>
  <si>
    <t>las obras se toman con activo, ybpor eso se va incrementando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</si>
</sst>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auto="1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7" xfId="8" applyNumberFormat="1" applyFont="1" applyFill="1" applyBorder="1" applyAlignment="1">
      <alignment horizontal="center" vertical="center" wrapText="1"/>
    </xf>
    <xf numFmtId="0" fontId="4" fillId="0" borderId="8" xfId="8" applyNumberFormat="1" applyFont="1" applyFill="1" applyBorder="1" applyAlignment="1">
      <alignment horizontal="center" vertical="center" wrapText="1"/>
    </xf>
    <xf numFmtId="0" fontId="4" fillId="0" borderId="8" xfId="8" quotePrefix="1" applyNumberFormat="1" applyFont="1" applyFill="1" applyBorder="1" applyAlignment="1">
      <alignment horizontal="center" vertical="center" wrapText="1"/>
    </xf>
    <xf numFmtId="4" fontId="3" fillId="0" borderId="9" xfId="8" applyNumberFormat="1" applyFont="1" applyFill="1" applyBorder="1" applyAlignment="1" applyProtection="1">
      <alignment vertical="top" wrapText="1"/>
      <protection locked="0"/>
    </xf>
    <xf numFmtId="0" fontId="0" fillId="0" borderId="10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4" fontId="4" fillId="0" borderId="9" xfId="8" applyNumberFormat="1" applyFont="1" applyFill="1" applyBorder="1" applyAlignment="1" applyProtection="1">
      <alignment vertical="top" wrapText="1"/>
      <protection locked="0"/>
    </xf>
    <xf numFmtId="4" fontId="4" fillId="0" borderId="9" xfId="8" applyNumberFormat="1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8" fillId="3" borderId="1" xfId="8" applyFont="1" applyFill="1" applyBorder="1" applyAlignment="1" applyProtection="1">
      <alignment horizontal="center" vertical="center" wrapText="1"/>
      <protection locked="0"/>
    </xf>
    <xf numFmtId="0" fontId="8" fillId="3" borderId="2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4" fillId="4" borderId="0" xfId="8" applyFont="1" applyFill="1" applyBorder="1" applyAlignment="1">
      <alignment horizontal="left" vertical="top" wrapText="1"/>
    </xf>
    <xf numFmtId="4" fontId="4" fillId="4" borderId="9" xfId="8" applyNumberFormat="1" applyFont="1" applyFill="1" applyBorder="1" applyAlignment="1" applyProtection="1">
      <alignment vertical="top" wrapText="1"/>
      <protection locked="0"/>
    </xf>
    <xf numFmtId="4" fontId="0" fillId="0" borderId="0" xfId="0" applyNumberFormat="1" applyProtection="1"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6</xdr:col>
      <xdr:colOff>762000</xdr:colOff>
      <xdr:row>32</xdr:row>
      <xdr:rowOff>41595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505325"/>
          <a:ext cx="9058275" cy="75597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0</xdr:row>
      <xdr:rowOff>0</xdr:rowOff>
    </xdr:from>
    <xdr:to>
      <xdr:col>6</xdr:col>
      <xdr:colOff>1000125</xdr:colOff>
      <xdr:row>0</xdr:row>
      <xdr:rowOff>634547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0"/>
          <a:ext cx="895350" cy="634547"/>
        </a:xfrm>
        <a:prstGeom prst="rect">
          <a:avLst/>
        </a:prstGeom>
      </xdr:spPr>
    </xdr:pic>
    <xdr:clientData/>
  </xdr:twoCellAnchor>
  <xdr:twoCellAnchor editAs="oneCell">
    <xdr:from>
      <xdr:col>1</xdr:col>
      <xdr:colOff>233944</xdr:colOff>
      <xdr:row>0</xdr:row>
      <xdr:rowOff>38100</xdr:rowOff>
    </xdr:from>
    <xdr:to>
      <xdr:col>1</xdr:col>
      <xdr:colOff>1047749</xdr:colOff>
      <xdr:row>0</xdr:row>
      <xdr:rowOff>968438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094" y="38100"/>
          <a:ext cx="813805" cy="930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showGridLines="0" tabSelected="1" zoomScaleNormal="100" workbookViewId="0">
      <selection activeCell="H9" sqref="H9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8" width="14.33203125" style="1" bestFit="1" customWidth="1"/>
    <col min="9" max="16384" width="12" style="1"/>
  </cols>
  <sheetData>
    <row r="1" spans="1:8" ht="77.25" customHeight="1" x14ac:dyDescent="0.2">
      <c r="A1" s="21" t="s">
        <v>26</v>
      </c>
      <c r="B1" s="22"/>
      <c r="C1" s="22"/>
      <c r="D1" s="22"/>
      <c r="E1" s="22"/>
      <c r="F1" s="22"/>
      <c r="G1" s="23"/>
    </row>
    <row r="2" spans="1:8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8" x14ac:dyDescent="0.2">
      <c r="A3" s="4"/>
      <c r="B3" s="5"/>
      <c r="C3" s="11"/>
      <c r="D3" s="11"/>
      <c r="E3" s="11"/>
      <c r="F3" s="11"/>
      <c r="G3" s="12"/>
    </row>
    <row r="4" spans="1:8" x14ac:dyDescent="0.2">
      <c r="A4" s="15" t="s">
        <v>0</v>
      </c>
      <c r="B4" s="2"/>
      <c r="C4" s="13">
        <f>SUM(C6+C15)</f>
        <v>469818808.79999995</v>
      </c>
      <c r="D4" s="13">
        <f>SUM(D6+D15)</f>
        <v>826551508.47000003</v>
      </c>
      <c r="E4" s="13">
        <f>SUM(E6+E15)</f>
        <v>710183443.13</v>
      </c>
      <c r="F4" s="13">
        <f>SUM(F6+F15)</f>
        <v>586186874.13999999</v>
      </c>
      <c r="G4" s="13">
        <f>SUM(G6+G15)</f>
        <v>116368065.33999999</v>
      </c>
    </row>
    <row r="5" spans="1:8" x14ac:dyDescent="0.2">
      <c r="A5" s="15"/>
      <c r="B5" s="2"/>
      <c r="C5" s="18"/>
      <c r="D5" s="18"/>
      <c r="E5" s="18"/>
      <c r="F5" s="18"/>
      <c r="G5" s="18"/>
    </row>
    <row r="6" spans="1:8" x14ac:dyDescent="0.2">
      <c r="A6" s="3">
        <v>1100</v>
      </c>
      <c r="B6" s="17" t="s">
        <v>8</v>
      </c>
      <c r="C6" s="13">
        <f>SUM(C7:C13)</f>
        <v>32228991.34</v>
      </c>
      <c r="D6" s="13">
        <f>SUM(D7:D13)</f>
        <v>729179861.4000001</v>
      </c>
      <c r="E6" s="13">
        <f>SUM(E7:E13)</f>
        <v>702900739.91999996</v>
      </c>
      <c r="F6" s="13">
        <f>SUM(F7:F13)</f>
        <v>58508112.819999978</v>
      </c>
      <c r="G6" s="18">
        <f>SUM(G7:G13)</f>
        <v>26279121.479999978</v>
      </c>
    </row>
    <row r="7" spans="1:8" x14ac:dyDescent="0.2">
      <c r="A7" s="3">
        <v>1110</v>
      </c>
      <c r="B7" s="7" t="s">
        <v>9</v>
      </c>
      <c r="C7" s="18">
        <v>16588919.43</v>
      </c>
      <c r="D7" s="18">
        <v>505603950.06999999</v>
      </c>
      <c r="E7" s="18">
        <v>505479972.23000002</v>
      </c>
      <c r="F7" s="18">
        <f>C7+D7-E7</f>
        <v>16712897.269999981</v>
      </c>
      <c r="G7" s="18">
        <f t="shared" ref="G7:G13" si="0">F7-C7</f>
        <v>123977.83999998122</v>
      </c>
      <c r="H7" s="26"/>
    </row>
    <row r="8" spans="1:8" x14ac:dyDescent="0.2">
      <c r="A8" s="3">
        <v>1120</v>
      </c>
      <c r="B8" s="24" t="s">
        <v>10</v>
      </c>
      <c r="C8" s="25">
        <v>10466368.550000001</v>
      </c>
      <c r="D8" s="25">
        <v>187148924.88999999</v>
      </c>
      <c r="E8" s="25">
        <v>166098617.16</v>
      </c>
      <c r="F8" s="25">
        <f t="shared" ref="F8:F13" si="1">C8+D8-E8</f>
        <v>31516676.280000001</v>
      </c>
      <c r="G8" s="25">
        <f t="shared" si="0"/>
        <v>21050307.73</v>
      </c>
      <c r="H8" s="1" t="s">
        <v>27</v>
      </c>
    </row>
    <row r="9" spans="1:8" x14ac:dyDescent="0.2">
      <c r="A9" s="3">
        <v>1130</v>
      </c>
      <c r="B9" s="7" t="s">
        <v>11</v>
      </c>
      <c r="C9" s="18">
        <v>5173703.3600000003</v>
      </c>
      <c r="D9" s="18">
        <v>36426986.439999998</v>
      </c>
      <c r="E9" s="18">
        <v>31322150.530000001</v>
      </c>
      <c r="F9" s="18">
        <f t="shared" si="1"/>
        <v>10278539.269999996</v>
      </c>
      <c r="G9" s="18">
        <f t="shared" si="0"/>
        <v>5104835.9099999955</v>
      </c>
    </row>
    <row r="10" spans="1:8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8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8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8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8" x14ac:dyDescent="0.2">
      <c r="A14" s="3"/>
      <c r="B14" s="7"/>
      <c r="C14" s="13"/>
      <c r="D14" s="13"/>
      <c r="E14" s="13"/>
      <c r="F14" s="13"/>
      <c r="G14" s="13"/>
    </row>
    <row r="15" spans="1:8" x14ac:dyDescent="0.2">
      <c r="A15" s="3">
        <v>1200</v>
      </c>
      <c r="B15" s="17" t="s">
        <v>14</v>
      </c>
      <c r="C15" s="13">
        <f>SUM(C16:C24)</f>
        <v>437589817.45999998</v>
      </c>
      <c r="D15" s="13">
        <f>SUM(D16:D24)</f>
        <v>97371647.069999993</v>
      </c>
      <c r="E15" s="13">
        <f>SUM(E16:E24)</f>
        <v>7282703.21</v>
      </c>
      <c r="F15" s="13">
        <f>SUM(F16:F24)</f>
        <v>527678761.32000005</v>
      </c>
      <c r="G15" s="13">
        <f>SUM(G16:G24)</f>
        <v>90088943.860000014</v>
      </c>
    </row>
    <row r="16" spans="1:8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433229723.93000001</v>
      </c>
      <c r="D18" s="19">
        <v>95149743.069999993</v>
      </c>
      <c r="E18" s="19">
        <v>6136767.21</v>
      </c>
      <c r="F18" s="19">
        <f t="shared" si="3"/>
        <v>522242699.79000002</v>
      </c>
      <c r="G18" s="19">
        <f t="shared" si="2"/>
        <v>89012975.860000014</v>
      </c>
    </row>
    <row r="19" spans="1:7" x14ac:dyDescent="0.2">
      <c r="A19" s="3">
        <v>1240</v>
      </c>
      <c r="B19" s="7" t="s">
        <v>18</v>
      </c>
      <c r="C19" s="18">
        <v>17851844.27</v>
      </c>
      <c r="D19" s="18">
        <v>2221904</v>
      </c>
      <c r="E19" s="18">
        <v>1145936</v>
      </c>
      <c r="F19" s="18">
        <f t="shared" si="3"/>
        <v>18927812.27</v>
      </c>
      <c r="G19" s="18">
        <f t="shared" si="2"/>
        <v>1075968</v>
      </c>
    </row>
    <row r="20" spans="1:7" x14ac:dyDescent="0.2">
      <c r="A20" s="3">
        <v>1250</v>
      </c>
      <c r="B20" s="7" t="s">
        <v>19</v>
      </c>
      <c r="C20" s="18">
        <v>708356.03</v>
      </c>
      <c r="D20" s="18">
        <v>0</v>
      </c>
      <c r="E20" s="18">
        <v>0</v>
      </c>
      <c r="F20" s="18">
        <f t="shared" si="3"/>
        <v>708356.03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-14473193.99</v>
      </c>
      <c r="D21" s="18">
        <v>0</v>
      </c>
      <c r="E21" s="18">
        <v>0</v>
      </c>
      <c r="F21" s="18">
        <f t="shared" si="3"/>
        <v>-14473193.99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273087.21999999997</v>
      </c>
      <c r="D22" s="18">
        <v>0</v>
      </c>
      <c r="E22" s="18">
        <v>0</v>
      </c>
      <c r="F22" s="18">
        <f t="shared" si="3"/>
        <v>273087.21999999997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0" t="s">
        <v>25</v>
      </c>
      <c r="C26" s="20"/>
      <c r="D26" s="20"/>
      <c r="E26" s="20"/>
      <c r="F26" s="20"/>
      <c r="G26" s="20"/>
    </row>
  </sheetData>
  <sheetProtection formatCells="0" formatColumns="0" formatRows="0" autoFilter="0"/>
  <mergeCells count="2">
    <mergeCell ref="B26:G26"/>
    <mergeCell ref="A1:G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cp:lastPrinted>2018-03-08T18:40:55Z</cp:lastPrinted>
  <dcterms:created xsi:type="dcterms:W3CDTF">2014-02-09T04:04:15Z</dcterms:created>
  <dcterms:modified xsi:type="dcterms:W3CDTF">2021-10-27T14:19:26Z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