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MUNICIPAL 2021\ADMON ROMITA 2018-2021\CUENTA PUBLICA 2021\III TRIMESTRE 2021\"/>
    </mc:Choice>
  </mc:AlternateContent>
  <xr:revisionPtr revIDLastSave="0" documentId="13_ncr:1_{9FB55C0C-CCE3-44C9-90DC-36DD82C956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  <sheet name="Hoja1" sheetId="5" r:id="rId2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H16" i="4"/>
  <c r="E16" i="4"/>
  <c r="H21" i="4"/>
  <c r="H39" i="4" s="1"/>
  <c r="E31" i="4"/>
  <c r="E39" i="4" l="1"/>
</calcChain>
</file>

<file path=xl/sharedStrings.xml><?xml version="1.0" encoding="utf-8"?>
<sst xmlns="http://schemas.openxmlformats.org/spreadsheetml/2006/main" count="118" uniqueCount="51">
  <si>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</si>
  <si>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</si>
  <si>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</si>
  <si>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</si>
  <si>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</si>
  <si>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</si>
  <si>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</si>
  <si>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</si>
  <si>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</si>
  <si>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</si>
  <si>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</si>
  <si>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</si>
  <si>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</si>
  <si>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</si>
  <si>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</si>
  <si>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</si>
  <si>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</si>
  <si>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</si>
  <si>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</si>
  <si>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</si>
  <si>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</si>
  <si>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</si>
  <si>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</si>
  <si>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</si>
  <si>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</si>
  <si>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</si>
  <si>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</si>
  <si>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</si>
  <si>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</si>
  <si>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</si>
  <si>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</si>
  <si>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</si>
  <si>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</si>
  <si>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</si>
  <si>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</si>
  <si>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</si>
  <si>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</si>
  <si>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</si>
  <si>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</si>
  <si>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</si>
  <si>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</si>
  <si>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</si>
  <si>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</si>
  <si>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</si>
  <si>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</si>
  <si>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</si>
  <si>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</si>
  <si>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</si>
  <si>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</si>
  <si>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Romita, Gto.
Estado Analítico de Ingresos
Del 1 de Enero al  30 de Septiembre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</si>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</sst>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8" fillId="0" borderId="11" xfId="9" applyFont="1" applyBorder="1" applyAlignment="1" applyProtection="1">
      <alignment horizontal="center" vertical="top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3" borderId="8" xfId="8" applyFont="1" applyFill="1" applyBorder="1" applyAlignment="1" applyProtection="1">
      <alignment horizontal="center" vertical="center" wrapText="1"/>
      <protection locked="0"/>
    </xf>
    <xf numFmtId="0" fontId="9" fillId="3" borderId="9" xfId="8" applyFont="1" applyFill="1" applyBorder="1" applyAlignment="1" applyProtection="1">
      <alignment horizontal="center" vertical="center" wrapText="1"/>
      <protection locked="0"/>
    </xf>
    <xf numFmtId="0" fontId="9" fillId="3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8AECC4FD-0351-4BE1-89BF-4C5B27E77691}"/>
    <cellStyle name="Millares 2 3" xfId="5" xr:uid="{00000000-0005-0000-0000-000004000000}"/>
    <cellStyle name="Millares 2 3 2" xfId="20" xr:uid="{D4EE44F6-44AF-4FF0-A192-0275511E25E6}"/>
    <cellStyle name="Millares 2 4" xfId="18" xr:uid="{B13846AD-3D0F-4373-BF5B-CD6ADBA7AEB9}"/>
    <cellStyle name="Millares 3" xfId="6" xr:uid="{00000000-0005-0000-0000-000005000000}"/>
    <cellStyle name="Millares 3 2" xfId="21" xr:uid="{32EBF7B6-0EC9-4EE3-AC1C-C5127DC65B6C}"/>
    <cellStyle name="Moneda 2" xfId="7" xr:uid="{00000000-0005-0000-0000-000006000000}"/>
    <cellStyle name="Moneda 2 2" xfId="22" xr:uid="{3699C2B5-6971-4D5B-9BF1-45AE856E82F1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CD50347B-BC21-47AE-BCFF-DE7E261B7F39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4853E227-4597-465E-9C38-A2D85E9660D5}"/>
    <cellStyle name="Normal 6 3" xfId="24" xr:uid="{439CEC8A-8056-4C27-8507-E0EABC2F2ED4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876300</xdr:colOff>
      <xdr:row>0</xdr:row>
      <xdr:rowOff>28575</xdr:rowOff>
    </xdr:from>
    <xdr:to>
      <xdr:col>7</xdr:col>
      <xdr:colOff>824192</xdr:colOff>
      <xdr:row>0</xdr:row>
      <xdr:rowOff>608906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16E6B7-7A60-4CA2-AF7C-8572C5710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28575"/>
          <a:ext cx="1024217" cy="58033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0</xdr:row>
      <xdr:rowOff>19050</xdr:rowOff>
    </xdr:from>
    <xdr:to>
      <xdr:col>1</xdr:col>
      <xdr:colOff>1057275</xdr:colOff>
      <xdr:row>0</xdr:row>
      <xdr:rowOff>647700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B6F6AC-5095-43CD-A62F-8647F75B4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19050"/>
          <a:ext cx="914400" cy="628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8</xdr:col>
      <xdr:colOff>95250</xdr:colOff>
      <xdr:row>52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117707-BAA1-4483-B119-429AA6AE7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029700"/>
          <a:ext cx="9953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Normal="100" workbookViewId="0">
      <selection activeCell="C12" sqref="B12:C1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51.75" customHeight="1" x14ac:dyDescent="0.2">
      <c r="A1" s="50" t="s">
        <v>49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9" t="s">
        <v>22</v>
      </c>
      <c r="D2" s="59"/>
      <c r="E2" s="59"/>
      <c r="F2" s="59"/>
      <c r="G2" s="59"/>
      <c r="H2" s="60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1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12653369.699999999</v>
      </c>
      <c r="D5" s="21">
        <v>778375.28</v>
      </c>
      <c r="E5" s="21">
        <f>C5+D5</f>
        <v>13431744.979999999</v>
      </c>
      <c r="F5" s="21">
        <v>12392017.890000001</v>
      </c>
      <c r="G5" s="21">
        <v>12392017.890000001</v>
      </c>
      <c r="H5" s="21">
        <f>G5-C5</f>
        <v>-261351.80999999866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8432456</v>
      </c>
      <c r="D8" s="22">
        <v>611764.85</v>
      </c>
      <c r="E8" s="22">
        <f t="shared" si="0"/>
        <v>9044220.8499999996</v>
      </c>
      <c r="F8" s="22">
        <v>3612672.77</v>
      </c>
      <c r="G8" s="22">
        <v>3612672.77</v>
      </c>
      <c r="H8" s="22">
        <f t="shared" si="1"/>
        <v>-4819783.2300000004</v>
      </c>
      <c r="I8" s="45" t="s">
        <v>39</v>
      </c>
    </row>
    <row r="9" spans="1:9" x14ac:dyDescent="0.2">
      <c r="A9" s="33"/>
      <c r="B9" s="43" t="s">
        <v>4</v>
      </c>
      <c r="C9" s="22">
        <v>911622</v>
      </c>
      <c r="D9" s="22">
        <v>67790.69</v>
      </c>
      <c r="E9" s="22">
        <f t="shared" si="0"/>
        <v>979412.69</v>
      </c>
      <c r="F9" s="22">
        <v>74678.13</v>
      </c>
      <c r="G9" s="22">
        <v>74678.13</v>
      </c>
      <c r="H9" s="22">
        <f t="shared" si="1"/>
        <v>-836943.87</v>
      </c>
      <c r="I9" s="45" t="s">
        <v>40</v>
      </c>
    </row>
    <row r="10" spans="1:9" x14ac:dyDescent="0.2">
      <c r="A10" s="34"/>
      <c r="B10" s="44" t="s">
        <v>5</v>
      </c>
      <c r="C10" s="22">
        <v>3278688</v>
      </c>
      <c r="D10" s="22">
        <v>27472401.420000002</v>
      </c>
      <c r="E10" s="22">
        <f t="shared" ref="E10:E13" si="2">C10+D10</f>
        <v>30751089.420000002</v>
      </c>
      <c r="F10" s="22">
        <v>6543719.5800000001</v>
      </c>
      <c r="G10" s="22">
        <v>6543719.5800000001</v>
      </c>
      <c r="H10" s="22">
        <f t="shared" ref="H10:H13" si="3">G10-C10</f>
        <v>3265031.58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170916705.56</v>
      </c>
      <c r="D12" s="22">
        <v>77961623.590000004</v>
      </c>
      <c r="E12" s="22">
        <f t="shared" si="2"/>
        <v>248878329.15000001</v>
      </c>
      <c r="F12" s="22">
        <v>200582099.46000001</v>
      </c>
      <c r="G12" s="22">
        <v>200582099.46000001</v>
      </c>
      <c r="H12" s="22">
        <f t="shared" si="3"/>
        <v>29665393.900000006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13488559.220000001</v>
      </c>
      <c r="E14" s="22">
        <f t="shared" ref="E14" si="4">C14+D14</f>
        <v>13488559.220000001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196192841.25999999</v>
      </c>
      <c r="D16" s="23">
        <f t="shared" ref="D16:H16" si="6">SUM(D5:D14)</f>
        <v>120380515.05000001</v>
      </c>
      <c r="E16" s="23">
        <f t="shared" si="6"/>
        <v>316573356.31000006</v>
      </c>
      <c r="F16" s="23">
        <f t="shared" si="6"/>
        <v>223205187.83000001</v>
      </c>
      <c r="G16" s="11">
        <f t="shared" si="6"/>
        <v>223205187.83000001</v>
      </c>
      <c r="H16" s="12">
        <f t="shared" si="6"/>
        <v>27012346.570000008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2" t="s">
        <v>23</v>
      </c>
      <c r="B18" s="63"/>
      <c r="C18" s="59" t="s">
        <v>22</v>
      </c>
      <c r="D18" s="59"/>
      <c r="E18" s="59"/>
      <c r="F18" s="59"/>
      <c r="G18" s="59"/>
      <c r="H18" s="60" t="s">
        <v>19</v>
      </c>
      <c r="I18" s="45" t="s">
        <v>46</v>
      </c>
    </row>
    <row r="19" spans="1:9" ht="22.5" x14ac:dyDescent="0.2">
      <c r="A19" s="64"/>
      <c r="B19" s="6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1"/>
      <c r="I19" s="45" t="s">
        <v>46</v>
      </c>
    </row>
    <row r="20" spans="1:9" x14ac:dyDescent="0.2">
      <c r="A20" s="66"/>
      <c r="B20" s="6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196192841.25999999</v>
      </c>
      <c r="D21" s="24">
        <f t="shared" si="7"/>
        <v>106891955.83000001</v>
      </c>
      <c r="E21" s="24">
        <f t="shared" si="7"/>
        <v>303084797.09000003</v>
      </c>
      <c r="F21" s="24">
        <f t="shared" si="7"/>
        <v>223205187.83000001</v>
      </c>
      <c r="G21" s="24">
        <f t="shared" si="7"/>
        <v>223205187.83000001</v>
      </c>
      <c r="H21" s="24">
        <f t="shared" si="7"/>
        <v>27012346.570000008</v>
      </c>
      <c r="I21" s="45" t="s">
        <v>46</v>
      </c>
    </row>
    <row r="22" spans="1:9" x14ac:dyDescent="0.2">
      <c r="A22" s="16"/>
      <c r="B22" s="17" t="s">
        <v>0</v>
      </c>
      <c r="C22" s="25">
        <v>12653369.699999999</v>
      </c>
      <c r="D22" s="25">
        <v>778375.28</v>
      </c>
      <c r="E22" s="25">
        <f t="shared" ref="E22:E25" si="8">C22+D22</f>
        <v>13431744.979999999</v>
      </c>
      <c r="F22" s="25">
        <v>12392017.890000001</v>
      </c>
      <c r="G22" s="25">
        <v>12392017.890000001</v>
      </c>
      <c r="H22" s="25">
        <f t="shared" ref="H22:H25" si="9">G22-C22</f>
        <v>-261351.80999999866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8432456</v>
      </c>
      <c r="D25" s="25">
        <v>611764.85</v>
      </c>
      <c r="E25" s="25">
        <f t="shared" si="8"/>
        <v>9044220.8499999996</v>
      </c>
      <c r="F25" s="25">
        <v>3612672.77</v>
      </c>
      <c r="G25" s="25">
        <v>3612672.77</v>
      </c>
      <c r="H25" s="25">
        <f t="shared" si="9"/>
        <v>-4819783.2300000004</v>
      </c>
      <c r="I25" s="45" t="s">
        <v>39</v>
      </c>
    </row>
    <row r="26" spans="1:9" x14ac:dyDescent="0.2">
      <c r="A26" s="16"/>
      <c r="B26" s="17" t="s">
        <v>28</v>
      </c>
      <c r="C26" s="25">
        <v>911622</v>
      </c>
      <c r="D26" s="25">
        <v>67790.69</v>
      </c>
      <c r="E26" s="25">
        <f t="shared" ref="E26" si="10">C26+D26</f>
        <v>979412.69</v>
      </c>
      <c r="F26" s="25">
        <v>74678.13</v>
      </c>
      <c r="G26" s="25">
        <v>74678.13</v>
      </c>
      <c r="H26" s="25">
        <f t="shared" ref="H26" si="11">G26-C26</f>
        <v>-836943.87</v>
      </c>
      <c r="I26" s="45" t="s">
        <v>40</v>
      </c>
    </row>
    <row r="27" spans="1:9" x14ac:dyDescent="0.2">
      <c r="A27" s="16"/>
      <c r="B27" s="17" t="s">
        <v>29</v>
      </c>
      <c r="C27" s="25">
        <v>3278688</v>
      </c>
      <c r="D27" s="25">
        <v>27472401.420000002</v>
      </c>
      <c r="E27" s="25">
        <f t="shared" ref="E27:E29" si="12">C27+D27</f>
        <v>30751089.420000002</v>
      </c>
      <c r="F27" s="25">
        <v>6543719.5800000001</v>
      </c>
      <c r="G27" s="25">
        <v>6543719.5800000001</v>
      </c>
      <c r="H27" s="25">
        <f t="shared" ref="H27:H29" si="13">G27-C27</f>
        <v>3265031.58</v>
      </c>
      <c r="I27" s="45" t="s">
        <v>41</v>
      </c>
    </row>
    <row r="28" spans="1:9" ht="22.5" x14ac:dyDescent="0.2">
      <c r="A28" s="16"/>
      <c r="B28" s="17" t="s">
        <v>30</v>
      </c>
      <c r="C28" s="25">
        <v>170916705.56</v>
      </c>
      <c r="D28" s="25">
        <v>77961623.590000004</v>
      </c>
      <c r="E28" s="25">
        <f t="shared" si="12"/>
        <v>248878329.15000001</v>
      </c>
      <c r="F28" s="25">
        <v>200582099.46000001</v>
      </c>
      <c r="G28" s="25">
        <v>200582099.46000001</v>
      </c>
      <c r="H28" s="25">
        <f t="shared" si="13"/>
        <v>29665393.900000006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13488559.220000001</v>
      </c>
      <c r="E37" s="26">
        <f t="shared" si="17"/>
        <v>13488559.220000001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13488559.220000001</v>
      </c>
      <c r="E38" s="25">
        <f>C38+D38</f>
        <v>13488559.220000001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196192841.25999999</v>
      </c>
      <c r="D39" s="23">
        <f t="shared" ref="D39:H39" si="18">SUM(D37+D31+D21)</f>
        <v>120380515.05000001</v>
      </c>
      <c r="E39" s="23">
        <f t="shared" si="18"/>
        <v>316573356.31000006</v>
      </c>
      <c r="F39" s="23">
        <f t="shared" si="18"/>
        <v>223205187.83000001</v>
      </c>
      <c r="G39" s="23">
        <f t="shared" si="18"/>
        <v>223205187.83000001</v>
      </c>
      <c r="H39" s="12">
        <f t="shared" si="18"/>
        <v>27012346.570000008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/>
      <c r="C41" s="46"/>
      <c r="D41" s="46"/>
      <c r="E41" s="46"/>
      <c r="F41" s="46"/>
      <c r="G41" s="46"/>
      <c r="H41" s="46"/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5" spans="1:9" x14ac:dyDescent="0.2">
      <c r="B45" s="46" t="s">
        <v>50</v>
      </c>
      <c r="C45" s="46"/>
      <c r="D45" s="46"/>
      <c r="E45" s="46"/>
      <c r="F45" s="46"/>
      <c r="G45" s="46"/>
      <c r="H45" s="46"/>
    </row>
  </sheetData>
  <sheetProtection formatCells="0" formatColumns="0" formatRows="0" insertRows="0" autoFilter="0"/>
  <mergeCells count="11">
    <mergeCell ref="B45:H45"/>
    <mergeCell ref="B44:H44"/>
    <mergeCell ref="A31:B31"/>
    <mergeCell ref="A1:H1"/>
    <mergeCell ref="A2:B4"/>
    <mergeCell ref="C2:G2"/>
    <mergeCell ref="H2:H3"/>
    <mergeCell ref="A18:B20"/>
    <mergeCell ref="C18:G18"/>
    <mergeCell ref="H18:H19"/>
    <mergeCell ref="B41:H4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F53C-A75A-4B4D-A3C5-C6B5237BAB8F}">
  <dimension ref="A1:B10"/>
  <sheetViews>
    <sheetView workbookViewId="0">
      <selection activeCell="B1" sqref="B1"/>
    </sheetView>
  </sheetViews>
  <sheetFormatPr baseColWidth="10" defaultRowHeight="11.25" x14ac:dyDescent="0.2"/>
  <cols>
    <col min="1" max="1" width="104.1640625" customWidth="1"/>
    <col min="2" max="2" width="42.1640625" customWidth="1"/>
  </cols>
  <sheetData>
    <row r="1" spans="1:2" x14ac:dyDescent="0.2">
      <c r="A1" t="s">
        <v>0</v>
      </c>
    </row>
    <row r="2" spans="1:2" x14ac:dyDescent="0.2">
      <c r="A2" t="s">
        <v>1</v>
      </c>
      <c r="B2" s="44" t="s">
        <v>1</v>
      </c>
    </row>
    <row r="3" spans="1:2" x14ac:dyDescent="0.2">
      <c r="A3" t="s">
        <v>2</v>
      </c>
      <c r="B3" s="43" t="s">
        <v>2</v>
      </c>
    </row>
    <row r="4" spans="1:2" x14ac:dyDescent="0.2">
      <c r="A4" t="s">
        <v>3</v>
      </c>
      <c r="B4" s="43" t="s">
        <v>3</v>
      </c>
    </row>
    <row r="5" spans="1:2" x14ac:dyDescent="0.2">
      <c r="A5" t="s">
        <v>4</v>
      </c>
      <c r="B5" s="43" t="s">
        <v>4</v>
      </c>
    </row>
    <row r="6" spans="1:2" x14ac:dyDescent="0.2">
      <c r="A6" t="s">
        <v>5</v>
      </c>
      <c r="B6" s="44" t="s">
        <v>5</v>
      </c>
    </row>
    <row r="7" spans="1:2" ht="22.5" x14ac:dyDescent="0.2">
      <c r="A7" t="s">
        <v>24</v>
      </c>
      <c r="B7" s="43" t="s">
        <v>24</v>
      </c>
    </row>
    <row r="8" spans="1:2" ht="33.75" x14ac:dyDescent="0.2">
      <c r="A8" t="s">
        <v>25</v>
      </c>
      <c r="B8" s="43" t="s">
        <v>25</v>
      </c>
    </row>
    <row r="9" spans="1:2" ht="22.5" x14ac:dyDescent="0.2">
      <c r="A9" t="s">
        <v>26</v>
      </c>
      <c r="B9" s="43" t="s">
        <v>26</v>
      </c>
    </row>
    <row r="10" spans="1:2" x14ac:dyDescent="0.2">
      <c r="A10" t="s">
        <v>6</v>
      </c>
      <c r="B10" s="43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EAI</vt:lpstr>
      <vt:lpstr>Hoja1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2019-04-05T21:16:20Z</cp:lastPrinted>
  <dcterms:created xsi:type="dcterms:W3CDTF">2012-12-11T20:48:19Z</dcterms:created>
  <dcterms:modified xsi:type="dcterms:W3CDTF">2021-11-19T21:10:49Z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