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SORERIA MUNICIPAL 2021\MARIBEL ADMON ROMITA 2018-2021\CUENTA PUBLICA 2021\II TRIMESTRE 2021\LDF-NUEVOS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Hoja1!$A$1:$E$75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C40" i="1"/>
  <c r="B40" i="1"/>
  <c r="D37" i="1"/>
  <c r="C37" i="1"/>
  <c r="B37" i="1"/>
  <c r="D29" i="1"/>
  <c r="C29" i="1"/>
  <c r="B29" i="1"/>
  <c r="D13" i="1"/>
  <c r="C13" i="1"/>
  <c r="B13" i="1"/>
  <c r="D8" i="1"/>
  <c r="C8" i="1"/>
  <c r="B8" i="1"/>
  <c r="D44" i="1" l="1"/>
  <c r="C44" i="1"/>
  <c r="C21" i="1"/>
  <c r="C23" i="1" s="1"/>
  <c r="C25" i="1" s="1"/>
  <c r="B21" i="1"/>
  <c r="B23" i="1" s="1"/>
  <c r="B25" i="1" s="1"/>
  <c r="B33" i="1" s="1"/>
  <c r="D21" i="1"/>
  <c r="D23" i="1" s="1"/>
  <c r="D25" i="1" s="1"/>
  <c r="D33" i="1" s="1"/>
  <c r="B44" i="1"/>
  <c r="C3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<sst xmlns="http://schemas.openxmlformats.org/spreadsheetml/2006/main" count="65" uniqueCount="45">
  <si>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</si>
  <si>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</si>
  <si>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</si>
  <si>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</si>
  <si>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</si>
  <si>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</si>
  <si>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</si>
  <si>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</si>
  <si>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</si>
  <si>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</si>
  <si>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</si>
  <si>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</si>
  <si>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</si>
  <si>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</si>
  <si>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</si>
  <si>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</si>
  <si>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</si>
  <si>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</si>
  <si>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</si>
  <si>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</si>
  <si>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</si>
  <si>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</si>
  <si>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</si>
  <si>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</si>
  <si>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</si>
  <si>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</si>
  <si>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</si>
  <si>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</si>
  <si>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</si>
  <si>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</si>
  <si>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</si>
  <si>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</si>
  <si>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</si>
  <si>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</si>
  <si>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</si>
  <si>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</si>
  <si>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</si>
  <si>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</si>
  <si>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</si>
  <si>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</si>
  <si>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</si>
  <si>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</si>
  <si>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</si>
  <si>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ROMITA,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</si>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</sst>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11" xfId="1" applyFont="1" applyFill="1" applyBorder="1"/>
    <xf numFmtId="43" fontId="4" fillId="2" borderId="13" xfId="1" applyFont="1" applyFill="1" applyBorder="1" applyAlignment="1"/>
    <xf numFmtId="43" fontId="5" fillId="2" borderId="13" xfId="1" applyFont="1" applyFill="1" applyBorder="1" applyAlignment="1"/>
    <xf numFmtId="43" fontId="2" fillId="0" borderId="11" xfId="1" applyFont="1" applyFill="1" applyBorder="1" applyProtection="1">
      <protection locked="0"/>
    </xf>
    <xf numFmtId="43" fontId="1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5" fillId="2" borderId="13" xfId="1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43" fontId="5" fillId="2" borderId="13" xfId="1" applyFont="1" applyFill="1" applyBorder="1"/>
    <xf numFmtId="43" fontId="0" fillId="0" borderId="12" xfId="1" applyFont="1" applyFill="1" applyBorder="1"/>
    <xf numFmtId="43" fontId="6" fillId="0" borderId="11" xfId="1" applyFont="1" applyFill="1" applyBorder="1" applyProtection="1">
      <protection locked="0"/>
    </xf>
    <xf numFmtId="43" fontId="6" fillId="0" borderId="10" xfId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3" fontId="6" fillId="0" borderId="11" xfId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69" zoomScaleNormal="100" workbookViewId="0">
      <selection activeCell="A86" sqref="A86"/>
    </sheetView>
  </sheetViews>
  <sheetFormatPr baseColWidth="10" defaultRowHeight="15" x14ac:dyDescent="0.25"/>
  <cols>
    <col min="1" max="1" width="80.855468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1" t="s">
        <v>0</v>
      </c>
      <c r="B1" s="51"/>
      <c r="C1" s="51"/>
      <c r="D1" s="51"/>
      <c r="E1" s="10"/>
      <c r="F1" s="10"/>
      <c r="G1" s="10"/>
      <c r="H1" s="10"/>
      <c r="I1" s="10"/>
      <c r="J1" s="10"/>
      <c r="K1" s="10"/>
    </row>
    <row r="2" spans="1:11" x14ac:dyDescent="0.25">
      <c r="A2" s="39" t="s">
        <v>43</v>
      </c>
      <c r="B2" s="40"/>
      <c r="C2" s="40"/>
      <c r="D2" s="41"/>
      <c r="E2" s="1"/>
      <c r="F2" s="1"/>
      <c r="G2" s="1"/>
      <c r="H2" s="1"/>
      <c r="I2" s="1"/>
      <c r="J2" s="1"/>
      <c r="K2" s="1"/>
    </row>
    <row r="3" spans="1:11" x14ac:dyDescent="0.25">
      <c r="A3" s="42" t="s">
        <v>1</v>
      </c>
      <c r="B3" s="43"/>
      <c r="C3" s="43"/>
      <c r="D3" s="44"/>
      <c r="E3" s="1"/>
      <c r="F3" s="1"/>
      <c r="G3" s="1"/>
      <c r="H3" s="1"/>
      <c r="I3" s="1"/>
      <c r="J3" s="1"/>
      <c r="K3" s="1"/>
    </row>
    <row r="4" spans="1:11" x14ac:dyDescent="0.25">
      <c r="A4" s="45" t="s">
        <v>44</v>
      </c>
      <c r="B4" s="46"/>
      <c r="C4" s="46"/>
      <c r="D4" s="47"/>
      <c r="E4" s="1"/>
      <c r="F4" s="1"/>
      <c r="G4" s="1"/>
      <c r="H4" s="1"/>
      <c r="I4" s="1"/>
      <c r="J4" s="1"/>
      <c r="K4" s="1"/>
    </row>
    <row r="5" spans="1:11" x14ac:dyDescent="0.25">
      <c r="A5" s="48" t="s">
        <v>2</v>
      </c>
      <c r="B5" s="49"/>
      <c r="C5" s="49"/>
      <c r="D5" s="50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196192841.25999999</v>
      </c>
      <c r="C8" s="20">
        <f>SUM(C9:C11)</f>
        <v>164415667.41</v>
      </c>
      <c r="D8" s="20">
        <f>SUM(D9:D11)</f>
        <v>164415667.41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5">
        <v>119693093.26000001</v>
      </c>
      <c r="C9" s="35">
        <v>118567764</v>
      </c>
      <c r="D9" s="35">
        <v>118567764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5">
        <v>76499748</v>
      </c>
      <c r="C10" s="35">
        <v>45847903.409999996</v>
      </c>
      <c r="D10" s="35">
        <v>45847903.409999996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35">
        <v>0</v>
      </c>
      <c r="C11" s="35">
        <v>0</v>
      </c>
      <c r="D11" s="35"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189692841.25999999</v>
      </c>
      <c r="C13" s="20">
        <f t="shared" ref="C13:D13" si="0">SUM(C14:C15)</f>
        <v>138512946.33999997</v>
      </c>
      <c r="D13" s="20">
        <f t="shared" si="0"/>
        <v>138512946.33999997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5">
        <v>112818093.26000001</v>
      </c>
      <c r="C14" s="35">
        <v>68082832.319999993</v>
      </c>
      <c r="D14" s="35">
        <v>68082832.319999993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5">
        <v>76874748</v>
      </c>
      <c r="C15" s="35">
        <v>70430114.019999996</v>
      </c>
      <c r="D15" s="35">
        <v>70430114.019999996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16270059.18</v>
      </c>
      <c r="D17" s="20">
        <f>D18+D19</f>
        <v>16270059.18</v>
      </c>
    </row>
    <row r="18" spans="1:4" x14ac:dyDescent="0.25">
      <c r="A18" s="3" t="s">
        <v>15</v>
      </c>
      <c r="B18" s="24">
        <v>0</v>
      </c>
      <c r="C18" s="35">
        <v>2449383.64</v>
      </c>
      <c r="D18" s="35">
        <v>2449383.64</v>
      </c>
    </row>
    <row r="19" spans="1:4" x14ac:dyDescent="0.25">
      <c r="A19" s="3" t="s">
        <v>16</v>
      </c>
      <c r="B19" s="24">
        <v>0</v>
      </c>
      <c r="C19" s="35">
        <v>13820675.539999999</v>
      </c>
      <c r="D19" s="25">
        <v>13820675.539999999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6500000</v>
      </c>
      <c r="C21" s="20">
        <f>C8-C13+C17</f>
        <v>42172780.250000022</v>
      </c>
      <c r="D21" s="20">
        <f>D8-D13+D17</f>
        <v>42172780.250000022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6500000</v>
      </c>
      <c r="C23" s="20">
        <f>C21-C11</f>
        <v>42172780.250000022</v>
      </c>
      <c r="D23" s="20">
        <f>D21-D11</f>
        <v>42172780.250000022</v>
      </c>
    </row>
    <row r="24" spans="1:4" x14ac:dyDescent="0.25">
      <c r="A24" s="5"/>
      <c r="B24" s="26"/>
      <c r="C24" s="26"/>
      <c r="D24" s="26"/>
    </row>
    <row r="25" spans="1:4" x14ac:dyDescent="0.25">
      <c r="A25" s="12" t="s">
        <v>19</v>
      </c>
      <c r="B25" s="20">
        <f>B23-B17</f>
        <v>6500000</v>
      </c>
      <c r="C25" s="20">
        <f>C23-C17</f>
        <v>25902721.070000023</v>
      </c>
      <c r="D25" s="20">
        <f>D23-D17</f>
        <v>25902721.070000023</v>
      </c>
    </row>
    <row r="26" spans="1:4" x14ac:dyDescent="0.25">
      <c r="A26" s="13"/>
      <c r="B26" s="18"/>
      <c r="C26" s="18"/>
      <c r="D26" s="18"/>
    </row>
    <row r="27" spans="1:4" x14ac:dyDescent="0.25">
      <c r="A27" s="8"/>
      <c r="B27" s="1"/>
      <c r="C27" s="1"/>
      <c r="D27" s="1"/>
    </row>
    <row r="28" spans="1:4" x14ac:dyDescent="0.25">
      <c r="A28" s="11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38">
        <v>0</v>
      </c>
      <c r="C30" s="38">
        <v>0</v>
      </c>
      <c r="D30" s="38">
        <v>0</v>
      </c>
    </row>
    <row r="31" spans="1:4" x14ac:dyDescent="0.25">
      <c r="A31" s="3" t="s">
        <v>25</v>
      </c>
      <c r="B31" s="38">
        <v>0</v>
      </c>
      <c r="C31" s="38">
        <v>0</v>
      </c>
      <c r="D31" s="38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6500000</v>
      </c>
      <c r="C33" s="27">
        <f>C25+C29</f>
        <v>25902721.070000023</v>
      </c>
      <c r="D33" s="27">
        <f>D25+D29</f>
        <v>25902721.070000023</v>
      </c>
    </row>
    <row r="34" spans="1:4" x14ac:dyDescent="0.25">
      <c r="A34" s="6"/>
      <c r="B34" s="19"/>
      <c r="C34" s="19"/>
      <c r="D34" s="19"/>
    </row>
    <row r="35" spans="1:4" x14ac:dyDescent="0.25">
      <c r="A35" s="8"/>
      <c r="B35" s="1"/>
      <c r="C35" s="1"/>
      <c r="D35" s="1"/>
    </row>
    <row r="36" spans="1:4" ht="30" x14ac:dyDescent="0.25">
      <c r="A36" s="11" t="s">
        <v>20</v>
      </c>
      <c r="B36" s="2" t="s">
        <v>27</v>
      </c>
      <c r="C36" s="2" t="s">
        <v>5</v>
      </c>
      <c r="D36" s="2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/>
      <c r="C38" s="28"/>
      <c r="D38" s="28"/>
    </row>
    <row r="39" spans="1:4" x14ac:dyDescent="0.25">
      <c r="A39" s="3" t="s">
        <v>30</v>
      </c>
      <c r="B39" s="28"/>
      <c r="C39" s="28"/>
      <c r="D39" s="28"/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38">
        <v>0</v>
      </c>
      <c r="C41" s="38">
        <v>0</v>
      </c>
      <c r="D41" s="38">
        <v>0</v>
      </c>
    </row>
    <row r="42" spans="1:4" x14ac:dyDescent="0.25">
      <c r="A42" s="3" t="s">
        <v>33</v>
      </c>
      <c r="B42" s="38">
        <v>0</v>
      </c>
      <c r="C42" s="38">
        <v>0</v>
      </c>
      <c r="D42" s="38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0"/>
      <c r="C45" s="30"/>
      <c r="D45" s="30"/>
    </row>
    <row r="46" spans="1:4" x14ac:dyDescent="0.25">
      <c r="A46" s="1"/>
      <c r="B46" s="1"/>
      <c r="C46" s="1"/>
      <c r="D46" s="1"/>
    </row>
    <row r="47" spans="1:4" ht="30" x14ac:dyDescent="0.25">
      <c r="A47" s="11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14" t="s">
        <v>35</v>
      </c>
      <c r="B48" s="36">
        <v>119693093.26000001</v>
      </c>
      <c r="C48" s="36">
        <v>118567764</v>
      </c>
      <c r="D48" s="36">
        <v>118567764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/>
      <c r="C50" s="28"/>
      <c r="D50" s="28"/>
    </row>
    <row r="51" spans="1:4" x14ac:dyDescent="0.25">
      <c r="A51" s="16" t="s">
        <v>32</v>
      </c>
      <c r="B51" s="38">
        <v>0</v>
      </c>
      <c r="C51" s="38">
        <v>0</v>
      </c>
      <c r="D51" s="38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38">
        <v>112818093.26000001</v>
      </c>
      <c r="C53" s="38">
        <v>68082832.319999993</v>
      </c>
      <c r="D53" s="38">
        <v>68082832.319999993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1"/>
      <c r="C55" s="38">
        <v>2449383.64</v>
      </c>
      <c r="D55" s="38">
        <v>2449383.64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B48+B49-B53-B55</f>
        <v>6875000</v>
      </c>
      <c r="C57" s="27">
        <f>C48+C49-C53+C55</f>
        <v>52934315.320000008</v>
      </c>
      <c r="D57" s="27">
        <f>D48+D49-D53+D55</f>
        <v>52934315.320000008</v>
      </c>
    </row>
    <row r="58" spans="1:4" x14ac:dyDescent="0.25">
      <c r="A58" s="7"/>
      <c r="B58" s="32"/>
      <c r="C58" s="32"/>
      <c r="D58" s="32"/>
    </row>
    <row r="59" spans="1:4" x14ac:dyDescent="0.25">
      <c r="A59" s="12" t="s">
        <v>38</v>
      </c>
      <c r="B59" s="27">
        <f>B57-B49</f>
        <v>6875000</v>
      </c>
      <c r="C59" s="27">
        <f>C57-C49</f>
        <v>52934315.320000008</v>
      </c>
      <c r="D59" s="27">
        <f>D57-D49</f>
        <v>52934315.320000008</v>
      </c>
    </row>
    <row r="60" spans="1:4" x14ac:dyDescent="0.25">
      <c r="A60" s="6"/>
      <c r="B60" s="30"/>
      <c r="C60" s="30"/>
      <c r="D60" s="30"/>
    </row>
    <row r="61" spans="1:4" x14ac:dyDescent="0.25">
      <c r="A61" s="1"/>
      <c r="B61" s="1"/>
      <c r="C61" s="1"/>
      <c r="D61" s="1"/>
    </row>
    <row r="62" spans="1:4" ht="30" x14ac:dyDescent="0.25">
      <c r="A62" s="11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14" t="s">
        <v>9</v>
      </c>
      <c r="B63" s="37">
        <v>76499748</v>
      </c>
      <c r="C63" s="37">
        <v>45847903.409999996</v>
      </c>
      <c r="D63" s="37">
        <v>45847903.409999996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21"/>
      <c r="C65" s="21"/>
      <c r="D65" s="21"/>
    </row>
    <row r="66" spans="1:4" x14ac:dyDescent="0.25">
      <c r="A66" s="16" t="s">
        <v>33</v>
      </c>
      <c r="B66" s="35">
        <v>0</v>
      </c>
      <c r="C66" s="35">
        <v>0</v>
      </c>
      <c r="D66" s="35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35">
        <v>76874748</v>
      </c>
      <c r="C68" s="35">
        <v>70430114.019999996</v>
      </c>
      <c r="D68" s="35">
        <v>70430114.019999996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3">
        <v>0</v>
      </c>
      <c r="C70" s="35">
        <v>13820675.539999999</v>
      </c>
      <c r="D70" s="35">
        <v>13820675.539999999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-375000</v>
      </c>
      <c r="C72" s="20">
        <f>C63+C64-C68+C70</f>
        <v>-10761535.07</v>
      </c>
      <c r="D72" s="20">
        <f>D63+D64-D68+D70</f>
        <v>-10761535.07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-375000</v>
      </c>
      <c r="C74" s="20">
        <f>C72-C64</f>
        <v>-10761535.07</v>
      </c>
      <c r="D74" s="20">
        <f>D72-D64</f>
        <v>-10761535.07</v>
      </c>
    </row>
    <row r="75" spans="1:4" x14ac:dyDescent="0.25">
      <c r="A75" s="6"/>
      <c r="B75" s="34"/>
      <c r="C75" s="34"/>
      <c r="D75" s="34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524111030449</cp:lastModifiedBy>
  <cp:lastPrinted>2021-08-31T16:27:44Z</cp:lastPrinted>
  <dcterms:created xsi:type="dcterms:W3CDTF">2018-11-21T17:29:53Z</dcterms:created>
  <dcterms:modified xsi:type="dcterms:W3CDTF">2021-08-31T16:28:03Z</dcterms:modified>
</cp:coreProperties>
</file>