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"/>
    </mc:Choice>
  </mc:AlternateContent>
  <bookViews>
    <workbookView xWindow="0" yWindow="0" windowWidth="28800" windowHeight="1214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<sst xmlns="http://schemas.openxmlformats.org/spreadsheetml/2006/main" count="61" uniqueCount="52">
  <si>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</si>
  <si>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</si>
  <si>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</si>
  <si>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</si>
  <si>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</si>
  <si>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</si>
  <si>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</si>
  <si>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</si>
  <si>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</si>
  <si>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</si>
  <si>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</si>
  <si>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</si>
  <si>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</si>
  <si>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</si>
  <si>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</si>
  <si>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</si>
  <si>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</si>
  <si>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</si>
  <si>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</si>
  <si>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</si>
  <si>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</si>
  <si>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</si>
  <si>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</si>
  <si>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</si>
  <si>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</si>
  <si>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</si>
  <si>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</si>
  <si>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</si>
  <si>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</si>
  <si>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</si>
  <si>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</si>
  <si>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</si>
  <si>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</si>
  <si>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</si>
  <si>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</si>
  <si>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</si>
  <si>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</si>
  <si>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</si>
  <si>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</si>
  <si>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</si>
  <si>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</si>
  <si>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</si>
  <si>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</si>
  <si>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</si>
  <si>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</si>
  <si>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</si>
  <si>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</si>
  <si>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</si>
  <si>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</si>
  <si>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</si>
  <si>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</si>
  <si>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Romita, Gto.
Estado de Flujos de Efectivo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</si>
</sst>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topLeftCell="A34" zoomScaleNormal="100" workbookViewId="0">
      <selection sqref="A1:E1"/>
    </sheetView>
  </sheetViews>
  <sheetFormatPr baseColWidth="10" defaultColWidth="12" defaultRowHeight="10" x14ac:dyDescent="0.2"/>
  <cols>
    <col min="1" max="2" width="1.77734375" style="3" customWidth="1"/>
    <col min="3" max="3" width="75" style="3" bestFit="1" customWidth="1"/>
    <col min="4" max="5" width="25.77734375" style="3" customWidth="1"/>
    <col min="6" max="16384" width="12" style="3"/>
  </cols>
  <sheetData>
    <row r="1" spans="1:5" ht="40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ht="10.5" x14ac:dyDescent="0.2">
      <c r="A4" s="7" t="s">
        <v>1</v>
      </c>
      <c r="C4" s="8"/>
      <c r="D4" s="9"/>
      <c r="E4" s="10"/>
    </row>
    <row r="5" spans="1:5" ht="10.5" x14ac:dyDescent="0.2">
      <c r="A5" s="4"/>
      <c r="B5" s="11" t="s">
        <v>2</v>
      </c>
      <c r="C5" s="12"/>
      <c r="D5" s="13">
        <f>SUM(D6:D15)</f>
        <v>274744021.88999999</v>
      </c>
      <c r="E5" s="14">
        <f>SUM(E6:E15)</f>
        <v>240980564.98999998</v>
      </c>
    </row>
    <row r="6" spans="1:5" x14ac:dyDescent="0.2">
      <c r="A6" s="26">
        <v>4110</v>
      </c>
      <c r="C6" s="15" t="s">
        <v>3</v>
      </c>
      <c r="D6" s="16">
        <v>13185560.890000001</v>
      </c>
      <c r="E6" s="17">
        <v>12562114.58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5416406.7400000002</v>
      </c>
      <c r="E9" s="17">
        <v>4942183.34</v>
      </c>
    </row>
    <row r="10" spans="1:5" x14ac:dyDescent="0.2">
      <c r="A10" s="26">
        <v>4150</v>
      </c>
      <c r="C10" s="15" t="s">
        <v>43</v>
      </c>
      <c r="D10" s="16">
        <v>81585.63</v>
      </c>
      <c r="E10" s="17">
        <v>14103313.67</v>
      </c>
    </row>
    <row r="11" spans="1:5" x14ac:dyDescent="0.2">
      <c r="A11" s="26">
        <v>4160</v>
      </c>
      <c r="C11" s="15" t="s">
        <v>44</v>
      </c>
      <c r="D11" s="16">
        <v>7980237.6500000004</v>
      </c>
      <c r="E11" s="17">
        <v>2208112.2599999998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0" x14ac:dyDescent="0.2">
      <c r="A13" s="26">
        <v>4210</v>
      </c>
      <c r="C13" s="15" t="s">
        <v>46</v>
      </c>
      <c r="D13" s="16">
        <v>248080230.97999999</v>
      </c>
      <c r="E13" s="17">
        <v>207164841.13999999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ht="10.5" x14ac:dyDescent="0.2">
      <c r="A16" s="26" t="s">
        <v>49</v>
      </c>
      <c r="B16" s="11" t="s">
        <v>7</v>
      </c>
      <c r="C16" s="12"/>
      <c r="D16" s="13">
        <f>SUM(D17:D32)</f>
        <v>171725255.22000003</v>
      </c>
      <c r="E16" s="14">
        <f>SUM(E17:E32)</f>
        <v>148900794.09999999</v>
      </c>
    </row>
    <row r="17" spans="1:5" x14ac:dyDescent="0.2">
      <c r="A17" s="26">
        <v>5110</v>
      </c>
      <c r="C17" s="15" t="s">
        <v>8</v>
      </c>
      <c r="D17" s="16">
        <v>95696174.150000006</v>
      </c>
      <c r="E17" s="17">
        <v>87554321.109999999</v>
      </c>
    </row>
    <row r="18" spans="1:5" x14ac:dyDescent="0.2">
      <c r="A18" s="26">
        <v>5120</v>
      </c>
      <c r="C18" s="15" t="s">
        <v>9</v>
      </c>
      <c r="D18" s="16">
        <v>13159087.460000001</v>
      </c>
      <c r="E18" s="17">
        <v>12191759.75</v>
      </c>
    </row>
    <row r="19" spans="1:5" x14ac:dyDescent="0.2">
      <c r="A19" s="26">
        <v>5130</v>
      </c>
      <c r="C19" s="15" t="s">
        <v>10</v>
      </c>
      <c r="D19" s="16">
        <v>23054932.120000001</v>
      </c>
      <c r="E19" s="17">
        <v>22637787.640000001</v>
      </c>
    </row>
    <row r="20" spans="1:5" x14ac:dyDescent="0.2">
      <c r="A20" s="26">
        <v>5210</v>
      </c>
      <c r="C20" s="15" t="s">
        <v>11</v>
      </c>
      <c r="D20" s="16">
        <v>11902500</v>
      </c>
      <c r="E20" s="17">
        <v>11499999.84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1483011.72</v>
      </c>
      <c r="E22" s="17">
        <v>475000.01</v>
      </c>
    </row>
    <row r="23" spans="1:5" x14ac:dyDescent="0.2">
      <c r="A23" s="26">
        <v>5240</v>
      </c>
      <c r="C23" s="15" t="s">
        <v>14</v>
      </c>
      <c r="D23" s="16">
        <v>25866571.969999999</v>
      </c>
      <c r="E23" s="17">
        <v>14245124.99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474000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88977.8</v>
      </c>
      <c r="E32" s="17">
        <v>296800.76</v>
      </c>
    </row>
    <row r="33" spans="1:5" ht="10.5" x14ac:dyDescent="0.2">
      <c r="A33" s="18" t="s">
        <v>24</v>
      </c>
      <c r="C33" s="19"/>
      <c r="D33" s="13">
        <f>D5-D16</f>
        <v>103018766.66999996</v>
      </c>
      <c r="E33" s="14">
        <f>E5-E16</f>
        <v>92079770.889999986</v>
      </c>
    </row>
    <row r="34" spans="1:5" ht="10.5" x14ac:dyDescent="0.2">
      <c r="A34" s="20"/>
      <c r="C34" s="19"/>
      <c r="D34" s="13"/>
      <c r="E34" s="14"/>
    </row>
    <row r="35" spans="1:5" ht="10.5" x14ac:dyDescent="0.2">
      <c r="A35" s="7" t="s">
        <v>25</v>
      </c>
      <c r="C35" s="8"/>
      <c r="D35" s="16"/>
      <c r="E35" s="17"/>
    </row>
    <row r="36" spans="1:5" ht="10.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ht="10.5" x14ac:dyDescent="0.2">
      <c r="A40" s="4"/>
      <c r="B40" s="11" t="s">
        <v>7</v>
      </c>
      <c r="C40" s="12"/>
      <c r="D40" s="13">
        <f>SUM(D41:D43)</f>
        <v>117989166.48</v>
      </c>
      <c r="E40" s="14">
        <f>SUM(E41:E43)</f>
        <v>90355208.390000001</v>
      </c>
    </row>
    <row r="41" spans="1:5" x14ac:dyDescent="0.2">
      <c r="A41" s="26">
        <v>1230</v>
      </c>
      <c r="C41" s="15" t="s">
        <v>26</v>
      </c>
      <c r="D41" s="16">
        <v>116598453.04000001</v>
      </c>
      <c r="E41" s="17">
        <v>88825147.950000003</v>
      </c>
    </row>
    <row r="42" spans="1:5" x14ac:dyDescent="0.2">
      <c r="A42" s="26" t="s">
        <v>50</v>
      </c>
      <c r="C42" s="15" t="s">
        <v>27</v>
      </c>
      <c r="D42" s="16">
        <v>1390713.44</v>
      </c>
      <c r="E42" s="17">
        <v>1530060.44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ht="10.5" x14ac:dyDescent="0.2">
      <c r="A44" s="18" t="s">
        <v>30</v>
      </c>
      <c r="C44" s="19"/>
      <c r="D44" s="13">
        <f>D36-D40</f>
        <v>-117989166.48</v>
      </c>
      <c r="E44" s="14">
        <f>E36-E40</f>
        <v>-90355208.390000001</v>
      </c>
    </row>
    <row r="45" spans="1:5" ht="10.5" x14ac:dyDescent="0.2">
      <c r="A45" s="20"/>
      <c r="C45" s="19"/>
      <c r="D45" s="13"/>
      <c r="E45" s="14"/>
    </row>
    <row r="46" spans="1:5" ht="10.5" x14ac:dyDescent="0.2">
      <c r="A46" s="7" t="s">
        <v>31</v>
      </c>
      <c r="C46" s="8"/>
      <c r="D46" s="16"/>
      <c r="E46" s="17"/>
    </row>
    <row r="47" spans="1:5" ht="10.5" x14ac:dyDescent="0.2">
      <c r="A47" s="4"/>
      <c r="B47" s="11" t="s">
        <v>2</v>
      </c>
      <c r="C47" s="12"/>
      <c r="D47" s="13">
        <f>SUM(D48+D51)</f>
        <v>35341398.729999997</v>
      </c>
      <c r="E47" s="14">
        <f>SUM(E48+E51)</f>
        <v>15687907.1</v>
      </c>
    </row>
    <row r="48" spans="1:5" x14ac:dyDescent="0.2">
      <c r="A48" s="4"/>
      <c r="C48" s="15" t="s">
        <v>32</v>
      </c>
      <c r="D48" s="16">
        <f>SUM(D49:D50)</f>
        <v>-1000000</v>
      </c>
      <c r="E48" s="17">
        <f>SUM(E49:E50)</f>
        <v>-500000</v>
      </c>
    </row>
    <row r="49" spans="1:5" x14ac:dyDescent="0.2">
      <c r="A49" s="26">
        <v>2233</v>
      </c>
      <c r="C49" s="21" t="s">
        <v>33</v>
      </c>
      <c r="D49" s="16">
        <v>-1000000</v>
      </c>
      <c r="E49" s="17">
        <v>-500000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36341398.729999997</v>
      </c>
      <c r="E51" s="17">
        <v>16187907.1</v>
      </c>
    </row>
    <row r="52" spans="1:5" ht="10.5" x14ac:dyDescent="0.2">
      <c r="A52" s="4"/>
      <c r="B52" s="11" t="s">
        <v>7</v>
      </c>
      <c r="C52" s="12"/>
      <c r="D52" s="13">
        <f>SUM(D53+D56)</f>
        <v>27029579.300000001</v>
      </c>
      <c r="E52" s="14">
        <f>SUM(E53+E56)</f>
        <v>20119543.460000001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27029579.300000001</v>
      </c>
      <c r="E56" s="17">
        <v>20119543.460000001</v>
      </c>
    </row>
    <row r="57" spans="1:5" ht="10.5" x14ac:dyDescent="0.2">
      <c r="A57" s="18" t="s">
        <v>38</v>
      </c>
      <c r="C57" s="19"/>
      <c r="D57" s="13">
        <f>D47-D52</f>
        <v>8311819.429999996</v>
      </c>
      <c r="E57" s="14">
        <f>E47-E52</f>
        <v>-4431636.3600000013</v>
      </c>
    </row>
    <row r="58" spans="1:5" ht="10.5" x14ac:dyDescent="0.2">
      <c r="A58" s="20"/>
      <c r="C58" s="19"/>
      <c r="D58" s="13"/>
      <c r="E58" s="14"/>
    </row>
    <row r="59" spans="1:5" ht="10.5" x14ac:dyDescent="0.2">
      <c r="A59" s="18" t="s">
        <v>39</v>
      </c>
      <c r="C59" s="19"/>
      <c r="D59" s="13">
        <f>D57+D44+D33</f>
        <v>-6658580.3800000548</v>
      </c>
      <c r="E59" s="14">
        <f>E57+E44+E33</f>
        <v>-2707073.8600000143</v>
      </c>
    </row>
    <row r="60" spans="1:5" ht="10.5" x14ac:dyDescent="0.2">
      <c r="A60" s="20"/>
      <c r="C60" s="19"/>
      <c r="D60" s="13"/>
      <c r="E60" s="14"/>
    </row>
    <row r="61" spans="1:5" ht="10.5" x14ac:dyDescent="0.2">
      <c r="A61" s="18" t="s">
        <v>40</v>
      </c>
      <c r="C61" s="19"/>
      <c r="D61" s="13">
        <v>16588919.43</v>
      </c>
      <c r="E61" s="14">
        <v>19295993.289999999</v>
      </c>
    </row>
    <row r="62" spans="1:5" ht="10.5" x14ac:dyDescent="0.2">
      <c r="A62" s="18" t="s">
        <v>41</v>
      </c>
      <c r="C62" s="19"/>
      <c r="D62" s="13">
        <v>9930339.1099999994</v>
      </c>
      <c r="E62" s="14">
        <v>16588919.43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212f5b6f-540c-444d-8783-9749c880513e"/>
    <ds:schemaRef ds:uri="45be96a9-161b-45e5-8955-82d7971c9a3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revision/>
  <dcterms:created xsi:type="dcterms:W3CDTF">2012-12-11T20:31:36Z</dcterms:created>
  <dcterms:modified xsi:type="dcterms:W3CDTF">2022-03-23T20:32:25Z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