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F5" i="2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<sst xmlns="http://schemas.openxmlformats.org/spreadsheetml/2006/main" count="27" uniqueCount="27">
  <si>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</si>
  <si>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</si>
  <si>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</si>
  <si>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</si>
  <si>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</si>
  <si>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</si>
  <si>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</si>
  <si>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</si>
  <si>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</si>
  <si>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</si>
  <si>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</si>
  <si>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</si>
  <si>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</si>
  <si>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</si>
  <si>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</si>
  <si>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</si>
  <si>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</si>
  <si>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</si>
  <si>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</si>
  <si>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</si>
  <si>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</si>
  <si>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</si>
  <si>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</si>
  <si>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</si>
  <si>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</si>
  <si>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</si>
  <si>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Romita, Gto.
Estado Analítico del Activo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</si>
</sst>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27</xdr:row>
      <xdr:rowOff>9525</xdr:rowOff>
    </xdr:from>
    <xdr:to>
      <xdr:col>5</xdr:col>
      <xdr:colOff>247650</xdr:colOff>
      <xdr:row>32</xdr:row>
      <xdr:rowOff>51120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956711-7A5C-4D2D-B64D-BC48A3B0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314825"/>
          <a:ext cx="7553325" cy="75597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19050</xdr:rowOff>
    </xdr:from>
    <xdr:to>
      <xdr:col>0</xdr:col>
      <xdr:colOff>1238250</xdr:colOff>
      <xdr:row>0</xdr:row>
      <xdr:rowOff>542925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34C906-0703-4A5E-AA20-CAB20A9E8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9050"/>
          <a:ext cx="1047750" cy="5238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0</xdr:rowOff>
    </xdr:from>
    <xdr:to>
      <xdr:col>5</xdr:col>
      <xdr:colOff>981075</xdr:colOff>
      <xdr:row>0</xdr:row>
      <xdr:rowOff>529772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E43CF7-2EDA-445A-8631-542506E08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2975" y="0"/>
          <a:ext cx="942975" cy="529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10" zoomScaleNormal="100" workbookViewId="0">
      <selection activeCell="H13" sqref="H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8" ht="45" customHeight="1" x14ac:dyDescent="0.2">
      <c r="A1" s="11" t="s">
        <v>26</v>
      </c>
      <c r="B1" s="12"/>
      <c r="C1" s="12"/>
      <c r="D1" s="12"/>
      <c r="E1" s="12"/>
      <c r="F1" s="13"/>
    </row>
    <row r="2" spans="1:8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8" x14ac:dyDescent="0.2">
      <c r="A3" s="4" t="s">
        <v>0</v>
      </c>
      <c r="B3" s="8">
        <f>B4+B12</f>
        <v>607001130.59000015</v>
      </c>
      <c r="C3" s="8">
        <f t="shared" ref="C3:F3" si="0">C4+C12</f>
        <v>325017289.28000003</v>
      </c>
      <c r="D3" s="8">
        <f t="shared" si="0"/>
        <v>278604592.23999995</v>
      </c>
      <c r="E3" s="8">
        <f t="shared" si="0"/>
        <v>653799682.63999999</v>
      </c>
      <c r="F3" s="8">
        <f t="shared" si="0"/>
        <v>46798552.049999967</v>
      </c>
    </row>
    <row r="4" spans="1:8" x14ac:dyDescent="0.2">
      <c r="A4" s="5" t="s">
        <v>4</v>
      </c>
      <c r="B4" s="8">
        <f>SUM(B5:B11)</f>
        <v>52599990.32</v>
      </c>
      <c r="C4" s="8">
        <f>SUM(C5:C11)</f>
        <v>307940092.39000005</v>
      </c>
      <c r="D4" s="8">
        <f>SUM(D5:D11)</f>
        <v>276100634.71999997</v>
      </c>
      <c r="E4" s="8">
        <f>SUM(E5:E11)</f>
        <v>84825303</v>
      </c>
      <c r="F4" s="8">
        <f>SUM(F5:F11)</f>
        <v>32225312.68</v>
      </c>
      <c r="H4" s="14"/>
    </row>
    <row r="5" spans="1:8" x14ac:dyDescent="0.2">
      <c r="A5" s="6" t="s">
        <v>5</v>
      </c>
      <c r="B5" s="9">
        <v>9930339.1099999994</v>
      </c>
      <c r="C5" s="9">
        <v>215842187.69</v>
      </c>
      <c r="D5" s="9">
        <v>183480403.81</v>
      </c>
      <c r="E5" s="9">
        <v>42677978</v>
      </c>
      <c r="F5" s="9">
        <f t="shared" ref="F5:F11" si="1">E5-B5</f>
        <v>32747638.890000001</v>
      </c>
    </row>
    <row r="6" spans="1:8" x14ac:dyDescent="0.2">
      <c r="A6" s="6" t="s">
        <v>6</v>
      </c>
      <c r="B6" s="9">
        <v>35775676.149999999</v>
      </c>
      <c r="C6" s="9">
        <v>86156033.290000007</v>
      </c>
      <c r="D6" s="9">
        <v>85076132.079999998</v>
      </c>
      <c r="E6" s="9">
        <f t="shared" ref="E6:E11" si="2">B6+C6-D6</f>
        <v>36855577.359999999</v>
      </c>
      <c r="F6" s="9">
        <f t="shared" si="1"/>
        <v>1079901.2100000009</v>
      </c>
    </row>
    <row r="7" spans="1:8" x14ac:dyDescent="0.2">
      <c r="A7" s="6" t="s">
        <v>7</v>
      </c>
      <c r="B7" s="9">
        <v>6893975.0599999996</v>
      </c>
      <c r="C7" s="9">
        <v>5941871.4100000001</v>
      </c>
      <c r="D7" s="9">
        <v>7544098.8300000001</v>
      </c>
      <c r="E7" s="9">
        <f t="shared" si="2"/>
        <v>5291747.6399999987</v>
      </c>
      <c r="F7" s="9">
        <f t="shared" si="1"/>
        <v>-1602227.4200000009</v>
      </c>
    </row>
    <row r="8" spans="1:8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8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8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8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8" x14ac:dyDescent="0.2">
      <c r="A12" s="5" t="s">
        <v>10</v>
      </c>
      <c r="B12" s="8">
        <f>SUM(B13:B21)</f>
        <v>554401140.2700001</v>
      </c>
      <c r="C12" s="8">
        <f>SUM(C13:C21)</f>
        <v>17077196.890000001</v>
      </c>
      <c r="D12" s="8">
        <f>SUM(D13:D21)</f>
        <v>2503957.52</v>
      </c>
      <c r="E12" s="8">
        <f>SUM(E13:E21)</f>
        <v>568974379.63999999</v>
      </c>
      <c r="F12" s="8">
        <f>SUM(F13:F21)</f>
        <v>14573239.369999968</v>
      </c>
    </row>
    <row r="13" spans="1:8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8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8" x14ac:dyDescent="0.2">
      <c r="A15" s="6" t="s">
        <v>13</v>
      </c>
      <c r="B15" s="10">
        <v>549828176.97000003</v>
      </c>
      <c r="C15" s="10">
        <v>16815694.43</v>
      </c>
      <c r="D15" s="10">
        <v>2481337.52</v>
      </c>
      <c r="E15" s="10">
        <f t="shared" si="4"/>
        <v>564162533.88</v>
      </c>
      <c r="F15" s="10">
        <f t="shared" si="3"/>
        <v>14334356.909999967</v>
      </c>
    </row>
    <row r="16" spans="1:8" x14ac:dyDescent="0.2">
      <c r="A16" s="6" t="s">
        <v>14</v>
      </c>
      <c r="B16" s="9">
        <v>19242557.710000001</v>
      </c>
      <c r="C16" s="9">
        <v>261502.46</v>
      </c>
      <c r="D16" s="9">
        <v>22620</v>
      </c>
      <c r="E16" s="9">
        <f t="shared" si="4"/>
        <v>19481440.170000002</v>
      </c>
      <c r="F16" s="9">
        <f t="shared" si="3"/>
        <v>238882.46000000089</v>
      </c>
    </row>
    <row r="17" spans="1:6" x14ac:dyDescent="0.2">
      <c r="A17" s="6" t="s">
        <v>15</v>
      </c>
      <c r="B17" s="9">
        <v>708356.03</v>
      </c>
      <c r="C17" s="9">
        <v>0</v>
      </c>
      <c r="D17" s="9">
        <v>0</v>
      </c>
      <c r="E17" s="9">
        <f t="shared" si="4"/>
        <v>708356.03</v>
      </c>
      <c r="F17" s="9">
        <f t="shared" si="3"/>
        <v>0</v>
      </c>
    </row>
    <row r="18" spans="1:6" x14ac:dyDescent="0.2">
      <c r="A18" s="6" t="s">
        <v>16</v>
      </c>
      <c r="B18" s="9">
        <v>-15651037.66</v>
      </c>
      <c r="C18" s="9">
        <v>0</v>
      </c>
      <c r="D18" s="9">
        <v>0</v>
      </c>
      <c r="E18" s="9">
        <f t="shared" si="4"/>
        <v>-15651037.66</v>
      </c>
      <c r="F18" s="9">
        <f t="shared" si="3"/>
        <v>0</v>
      </c>
    </row>
    <row r="19" spans="1:6" x14ac:dyDescent="0.2">
      <c r="A19" s="6" t="s">
        <v>17</v>
      </c>
      <c r="B19" s="9">
        <v>273087.21999999997</v>
      </c>
      <c r="C19" s="9">
        <v>0</v>
      </c>
      <c r="D19" s="9">
        <v>0</v>
      </c>
      <c r="E19" s="9">
        <f t="shared" si="4"/>
        <v>273087.21999999997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2018-03-08T18:40:55Z</cp:lastPrinted>
  <dcterms:created xsi:type="dcterms:W3CDTF">2014-02-09T04:04:15Z</dcterms:created>
  <dcterms:modified xsi:type="dcterms:W3CDTF">2022-08-05T19:21:23Z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