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RENDA 2021-2024\CUENTA PUBLICA 2022\II TRIMESTRE 2022\"/>
    </mc:Choice>
  </mc:AlternateContent>
  <bookViews>
    <workbookView xWindow="0" yWindow="0" windowWidth="28800" windowHeight="12135"/>
  </bookViews>
  <sheets>
    <sheet name="GCP" sheetId="1" r:id="rId1"/>
  </sheets>
  <calcPr calcId="162913"/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I31" i="1"/>
  <c r="I30" i="1" s="1"/>
  <c r="F30" i="1"/>
  <c r="E35" i="1"/>
  <c r="D35" i="1"/>
  <c r="G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<sst xmlns="http://schemas.openxmlformats.org/spreadsheetml/2006/main" count="66" uniqueCount="66">
  <si>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</si>
  <si>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</si>
  <si>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</si>
  <si>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</si>
  <si>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</si>
  <si>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</si>
  <si>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</si>
  <si>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</si>
  <si>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</si>
  <si>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</si>
  <si>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</si>
  <si>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</si>
  <si>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</si>
  <si>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</si>
  <si>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</si>
  <si>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</si>
  <si>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</si>
  <si>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</si>
  <si>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</si>
  <si>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</si>
  <si>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</si>
  <si>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</si>
  <si>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</si>
  <si>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</si>
  <si>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</si>
  <si>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</si>
  <si>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</si>
  <si>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</si>
  <si>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</si>
  <si>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</si>
  <si>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</si>
  <si>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</si>
  <si>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</si>
  <si>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</si>
  <si>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</si>
  <si>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</si>
  <si>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</si>
  <si>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</si>
  <si>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</si>
  <si>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</si>
  <si>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</si>
  <si>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</si>
  <si>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</si>
  <si>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</si>
  <si>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</si>
  <si>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</si>
  <si>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</si>
  <si>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</si>
  <si>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</si>
  <si>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</si>
  <si>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</si>
  <si>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</si>
  <si>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</si>
  <si>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</si>
  <si>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</si>
  <si>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</si>
  <si>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</si>
  <si>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</si>
  <si>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</si>
  <si>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</si>
  <si>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</si>
  <si>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</si>
  <si>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</si>
  <si>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</si>
  <si>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</si>
  <si>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Municipio de Romita, Gto.
Gasto por Categoría Programática
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</si>
</sst>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19050</xdr:rowOff>
    </xdr:from>
    <xdr:to>
      <xdr:col>2</xdr:col>
      <xdr:colOff>933450</xdr:colOff>
      <xdr:row>0</xdr:row>
      <xdr:rowOff>609600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CB8E7AF-186F-4273-A9C4-D1AAEBDA3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152400" y="19050"/>
          <a:ext cx="876300" cy="590550"/>
        </a:xfrm>
        <a:prstGeom prst="rect">
          <a:avLst/>
        </a:prstGeom>
      </xdr:spPr>
    </xdr:pic>
    <xdr:clientData/>
  </xdr:twoCellAnchor>
  <xdr:twoCellAnchor editAs="oneCell">
    <xdr:from>
      <xdr:col>7</xdr:col>
      <xdr:colOff>542925</xdr:colOff>
      <xdr:row>0</xdr:row>
      <xdr:rowOff>9525</xdr:rowOff>
    </xdr:from>
    <xdr:to>
      <xdr:col>8</xdr:col>
      <xdr:colOff>519392</xdr:colOff>
      <xdr:row>1</xdr:row>
      <xdr:rowOff>28575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5E0493C-45A5-4020-9A23-6459521FC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91625" y="9525"/>
          <a:ext cx="1024217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38</xdr:row>
      <xdr:rowOff>28575</xdr:rowOff>
    </xdr:from>
    <xdr:to>
      <xdr:col>9</xdr:col>
      <xdr:colOff>190500</xdr:colOff>
      <xdr:row>43</xdr:row>
      <xdr:rowOff>66675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004FD91-E379-4507-8710-0B9A53655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91250"/>
          <a:ext cx="108870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showGridLines="0" tabSelected="1" topLeftCell="A16" zoomScaleNormal="100" zoomScaleSheetLayoutView="90" workbookViewId="0">
      <selection activeCell="B38" sqref="B38"/>
    </sheetView>
  </sheetViews>
  <sheetFormatPr baseColWidth="10" defaultRowHeight="11.25" x14ac:dyDescent="0.2"/>
  <cols>
    <col min="1" max="1" width="0.28515625" style="1" customWidth="1"/>
    <col min="2" max="2" width="1.14062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4.9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2514690.9700000002</v>
      </c>
      <c r="E6" s="16">
        <f>SUM(E7:E8)</f>
        <v>3467809.03</v>
      </c>
      <c r="F6" s="16">
        <f t="shared" ref="F6:I6" si="0">SUM(F7:F8)</f>
        <v>5982500</v>
      </c>
      <c r="G6" s="16">
        <f t="shared" si="0"/>
        <v>5951250</v>
      </c>
      <c r="H6" s="16">
        <f t="shared" si="0"/>
        <v>5951250</v>
      </c>
      <c r="I6" s="16">
        <f t="shared" si="0"/>
        <v>31250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2514690.9700000002</v>
      </c>
      <c r="E8" s="17">
        <v>3467809.03</v>
      </c>
      <c r="F8" s="17">
        <f>D8+E8</f>
        <v>5982500</v>
      </c>
      <c r="G8" s="17">
        <v>5951250</v>
      </c>
      <c r="H8" s="17">
        <v>5951250</v>
      </c>
      <c r="I8" s="17">
        <f>F8-G8</f>
        <v>31250</v>
      </c>
    </row>
    <row r="9" spans="1:9" x14ac:dyDescent="0.2">
      <c r="A9" s="15">
        <v>0</v>
      </c>
      <c r="B9" s="12" t="s">
        <v>3</v>
      </c>
      <c r="C9" s="8"/>
      <c r="D9" s="16">
        <f>SUM(D10:D17)</f>
        <v>160202191.78000003</v>
      </c>
      <c r="E9" s="16">
        <f>SUM(E10:E17)</f>
        <v>21118154.259999998</v>
      </c>
      <c r="F9" s="16">
        <f t="shared" ref="F9:I9" si="1">SUM(F10:F17)</f>
        <v>181320346.04000002</v>
      </c>
      <c r="G9" s="16">
        <f t="shared" si="1"/>
        <v>66107016.189999998</v>
      </c>
      <c r="H9" s="16">
        <f t="shared" si="1"/>
        <v>65752716.18</v>
      </c>
      <c r="I9" s="16">
        <f t="shared" si="1"/>
        <v>115213329.84999998</v>
      </c>
    </row>
    <row r="10" spans="1:9" x14ac:dyDescent="0.2">
      <c r="A10" s="15" t="s">
        <v>43</v>
      </c>
      <c r="B10" s="6"/>
      <c r="C10" s="3" t="s">
        <v>4</v>
      </c>
      <c r="D10" s="17">
        <v>158508596.18000001</v>
      </c>
      <c r="E10" s="17">
        <v>-7143123.7400000002</v>
      </c>
      <c r="F10" s="17">
        <f t="shared" ref="F10:F17" si="2">D10+E10</f>
        <v>151365472.44</v>
      </c>
      <c r="G10" s="17">
        <v>48010113.43</v>
      </c>
      <c r="H10" s="17">
        <v>47655813.420000002</v>
      </c>
      <c r="I10" s="17">
        <f t="shared" ref="I10:I17" si="3">F10-G10</f>
        <v>103355359.00999999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304046.05</v>
      </c>
      <c r="E12" s="17">
        <v>0</v>
      </c>
      <c r="F12" s="17">
        <f t="shared" si="2"/>
        <v>304046.05</v>
      </c>
      <c r="G12" s="17">
        <v>2873392.48</v>
      </c>
      <c r="H12" s="17">
        <v>2873392.48</v>
      </c>
      <c r="I12" s="17">
        <f t="shared" si="3"/>
        <v>-2569346.4300000002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1389549.55</v>
      </c>
      <c r="E14" s="17">
        <v>0</v>
      </c>
      <c r="F14" s="17">
        <f t="shared" si="2"/>
        <v>1389549.55</v>
      </c>
      <c r="G14" s="17">
        <v>357267.39</v>
      </c>
      <c r="H14" s="17">
        <v>357267.39</v>
      </c>
      <c r="I14" s="17">
        <f t="shared" si="3"/>
        <v>1032282.16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28261278</v>
      </c>
      <c r="F17" s="17">
        <f t="shared" si="2"/>
        <v>28261278</v>
      </c>
      <c r="G17" s="17">
        <v>14866242.890000001</v>
      </c>
      <c r="H17" s="17">
        <v>14866242.890000001</v>
      </c>
      <c r="I17" s="17">
        <f t="shared" si="3"/>
        <v>13395035.109999999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31257245.390000001</v>
      </c>
      <c r="E18" s="16">
        <f>SUM(E19:E21)</f>
        <v>2455850.91</v>
      </c>
      <c r="F18" s="16">
        <f t="shared" ref="F18:I18" si="4">SUM(F19:F21)</f>
        <v>33713096.299999997</v>
      </c>
      <c r="G18" s="16">
        <f t="shared" si="4"/>
        <v>17556127.569999997</v>
      </c>
      <c r="H18" s="16">
        <f t="shared" si="4"/>
        <v>17556127.569999997</v>
      </c>
      <c r="I18" s="16">
        <f t="shared" si="4"/>
        <v>16156968.730000002</v>
      </c>
    </row>
    <row r="19" spans="1:9" x14ac:dyDescent="0.2">
      <c r="A19" s="15" t="s">
        <v>51</v>
      </c>
      <c r="B19" s="6"/>
      <c r="C19" s="3" t="s">
        <v>13</v>
      </c>
      <c r="D19" s="17">
        <v>30068770.66</v>
      </c>
      <c r="E19" s="17">
        <v>2537754.39</v>
      </c>
      <c r="F19" s="17">
        <f t="shared" ref="F19:F21" si="5">D19+E19</f>
        <v>32606525.050000001</v>
      </c>
      <c r="G19" s="17">
        <v>17183803.329999998</v>
      </c>
      <c r="H19" s="17">
        <v>17183803.329999998</v>
      </c>
      <c r="I19" s="17">
        <f t="shared" ref="I19:I21" si="6">F19-G19</f>
        <v>15422721.720000003</v>
      </c>
    </row>
    <row r="20" spans="1:9" x14ac:dyDescent="0.2">
      <c r="A20" s="15" t="s">
        <v>52</v>
      </c>
      <c r="B20" s="6"/>
      <c r="C20" s="3" t="s">
        <v>14</v>
      </c>
      <c r="D20" s="17">
        <v>1188474.73</v>
      </c>
      <c r="E20" s="17">
        <v>-81903.48</v>
      </c>
      <c r="F20" s="17">
        <f t="shared" si="5"/>
        <v>1106571.25</v>
      </c>
      <c r="G20" s="17">
        <v>372324.24</v>
      </c>
      <c r="H20" s="17">
        <v>372324.24</v>
      </c>
      <c r="I20" s="17">
        <f t="shared" si="6"/>
        <v>734247.01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25">
      <c r="B35" s="19" t="s">
        <v>31</v>
      </c>
      <c r="C35" s="20"/>
      <c r="D35" s="18">
        <f>SUM(D6+D9+D18+D22+D25+D30+D32+D33+D34)</f>
        <v>193974128.14000005</v>
      </c>
      <c r="E35" s="18">
        <f t="shared" ref="E35:I35" si="16">SUM(E6+E9+E18+E22+E25+E30+E32+E33+E34)</f>
        <v>27041814.199999999</v>
      </c>
      <c r="F35" s="18">
        <f t="shared" si="16"/>
        <v>221015942.34000003</v>
      </c>
      <c r="G35" s="18">
        <f t="shared" si="16"/>
        <v>89614393.75999999</v>
      </c>
      <c r="H35" s="18">
        <f t="shared" si="16"/>
        <v>89260093.75</v>
      </c>
      <c r="I35" s="18">
        <f t="shared" si="16"/>
        <v>131401548.57999998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 22</cp:lastModifiedBy>
  <cp:lastPrinted>2017-03-30T22:19:49Z</cp:lastPrinted>
  <dcterms:created xsi:type="dcterms:W3CDTF">2012-12-11T21:13:37Z</dcterms:created>
  <dcterms:modified xsi:type="dcterms:W3CDTF">2022-08-05T20:08:06Z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