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ette\Desktop\SEVAG 2023\INFO PRESUPUESTAL\"/>
    </mc:Choice>
  </mc:AlternateContent>
  <xr:revisionPtr revIDLastSave="0" documentId="8_{B49A1EAF-5114-4CF1-9CC4-9E4A084EE868}" xr6:coauthVersionLast="47" xr6:coauthVersionMax="47" xr10:uidLastSave="{00000000-0000-0000-0000-000000000000}"/>
  <bookViews>
    <workbookView xWindow="0" yWindow="0" windowWidth="24000" windowHeight="1290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81029"/>
  <fileRecoveryPr autoRecover="0"/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D39" i="4" l="1"/>
  <c r="H38" i="4"/>
  <c r="E38" i="4"/>
  <c r="E37" i="4" s="1"/>
  <c r="H37" i="4"/>
  <c r="G37" i="4"/>
  <c r="G39" i="4" s="1"/>
  <c r="F37" i="4"/>
  <c r="F39" i="4" s="1"/>
  <c r="D37" i="4"/>
  <c r="C37" i="4"/>
  <c r="C39" i="4" s="1"/>
  <c r="H35" i="4"/>
  <c r="E35" i="4"/>
  <c r="H34" i="4"/>
  <c r="E34" i="4"/>
  <c r="H33" i="4"/>
  <c r="E33" i="4"/>
  <c r="H32" i="4"/>
  <c r="H31" i="4" s="1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21" i="4" l="1"/>
  <c r="H16" i="4"/>
  <c r="E16" i="4"/>
  <c r="H21" i="4"/>
  <c r="H39" i="4" s="1"/>
  <c r="E31" i="4"/>
  <c r="E39" i="4" s="1"/>
</calcChain>
</file>

<file path=xl/sharedStrings.xml><?xml version="1.0" encoding="utf-8"?>
<sst xmlns="http://schemas.openxmlformats.org/spreadsheetml/2006/main" count="98" uniqueCount="50">
  <si>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</si>
  <si>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</si>
  <si>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</si>
  <si>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</si>
  <si>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</si>
  <si>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</si>
  <si>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</si>
  <si>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</si>
  <si>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</si>
  <si>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</si>
  <si>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</si>
  <si>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</si>
  <si>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</si>
  <si>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</si>
  <si>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</si>
  <si>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</si>
  <si>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</si>
  <si>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</si>
  <si>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</si>
  <si>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</si>
  <si>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</si>
  <si>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</si>
  <si>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</si>
  <si>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</si>
  <si>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</si>
  <si>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</si>
  <si>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</si>
  <si>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</si>
  <si>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</si>
  <si>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</si>
  <si>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</si>
  <si>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</si>
  <si>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</si>
  <si>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</si>
  <si>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</si>
  <si>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</si>
  <si>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</si>
  <si>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</si>
  <si>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</si>
  <si>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</si>
  <si>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</si>
  <si>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</si>
  <si>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</si>
  <si>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</si>
  <si>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</si>
  <si>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</si>
  <si>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</si>
  <si>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</si>
  <si>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</si>
  <si>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Municipio de Romita, Gto.
Estado Analítico de Ingresos
Del 1 de Enero AL 31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</si>
</sst>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Border="1" applyAlignment="1" applyProtection="1">
      <alignment horizontal="center" vertical="top"/>
      <protection locked="0"/>
    </xf>
    <xf numFmtId="0" fontId="8" fillId="0" borderId="9" xfId="8" applyFont="1" applyBorder="1" applyAlignment="1" applyProtection="1">
      <alignment horizontal="left" vertical="top" indent="3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7" fillId="0" borderId="12" xfId="8" applyNumberFormat="1" applyFont="1" applyBorder="1" applyAlignment="1" applyProtection="1">
      <alignment vertical="top"/>
      <protection locked="0"/>
    </xf>
    <xf numFmtId="4" fontId="3" fillId="0" borderId="13" xfId="8" applyNumberFormat="1" applyFont="1" applyBorder="1" applyAlignment="1" applyProtection="1">
      <alignment vertical="top"/>
      <protection locked="0"/>
    </xf>
    <xf numFmtId="0" fontId="8" fillId="0" borderId="5" xfId="9" applyFont="1" applyBorder="1" applyAlignment="1">
      <alignment horizontal="center" vertical="top"/>
    </xf>
    <xf numFmtId="0" fontId="8" fillId="0" borderId="0" xfId="8" applyFont="1" applyAlignment="1">
      <alignment horizontal="justify" vertical="top" wrapText="1"/>
    </xf>
    <xf numFmtId="0" fontId="7" fillId="0" borderId="5" xfId="8" applyFont="1" applyBorder="1" applyAlignment="1">
      <alignment horizontal="center" vertical="top"/>
    </xf>
    <xf numFmtId="0" fontId="7" fillId="0" borderId="0" xfId="8" applyFont="1" applyAlignment="1">
      <alignment horizontal="left" vertical="top" wrapText="1"/>
    </xf>
    <xf numFmtId="0" fontId="8" fillId="0" borderId="0" xfId="8" applyFont="1" applyAlignment="1">
      <alignment vertical="top"/>
    </xf>
    <xf numFmtId="0" fontId="7" fillId="0" borderId="8" xfId="8" quotePrefix="1" applyFont="1" applyBorder="1" applyAlignment="1">
      <alignment horizontal="center" vertical="top"/>
    </xf>
    <xf numFmtId="0" fontId="8" fillId="0" borderId="9" xfId="8" applyFont="1" applyBorder="1" applyAlignment="1">
      <alignment horizontal="center" vertical="top" wrapText="1"/>
    </xf>
    <xf numFmtId="4" fontId="3" fillId="0" borderId="12" xfId="8" applyNumberFormat="1" applyFont="1" applyBorder="1" applyAlignment="1" applyProtection="1">
      <alignment vertical="top"/>
      <protection locked="0"/>
    </xf>
    <xf numFmtId="4" fontId="3" fillId="0" borderId="14" xfId="8" applyNumberFormat="1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12" xfId="8" applyNumberFormat="1" applyFont="1" applyBorder="1" applyAlignment="1" applyProtection="1">
      <alignment vertical="top"/>
      <protection locked="0"/>
    </xf>
    <xf numFmtId="4" fontId="7" fillId="0" borderId="14" xfId="8" applyNumberFormat="1" applyFont="1" applyBorder="1" applyAlignment="1" applyProtection="1">
      <alignment vertical="top"/>
      <protection locked="0"/>
    </xf>
    <xf numFmtId="4" fontId="8" fillId="0" borderId="14" xfId="8" applyNumberFormat="1" applyFont="1" applyBorder="1" applyAlignment="1" applyProtection="1">
      <alignment vertical="top"/>
      <protection locked="0"/>
    </xf>
    <xf numFmtId="4" fontId="7" fillId="0" borderId="13" xfId="8" applyNumberFormat="1" applyFont="1" applyBorder="1" applyAlignment="1" applyProtection="1">
      <alignment vertical="top"/>
      <protection locked="0"/>
    </xf>
    <xf numFmtId="0" fontId="7" fillId="0" borderId="11" xfId="8" quotePrefix="1" applyFont="1" applyBorder="1" applyAlignment="1" applyProtection="1">
      <alignment horizontal="center" vertical="top"/>
      <protection locked="0"/>
    </xf>
    <xf numFmtId="0" fontId="7" fillId="0" borderId="11" xfId="8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3" fillId="0" borderId="5" xfId="8" applyFont="1" applyBorder="1" applyAlignment="1" applyProtection="1">
      <alignment vertical="top"/>
      <protection locked="0"/>
    </xf>
    <xf numFmtId="0" fontId="7" fillId="0" borderId="5" xfId="8" applyFont="1" applyBorder="1" applyAlignment="1" applyProtection="1">
      <alignment vertical="top"/>
      <protection locked="0"/>
    </xf>
    <xf numFmtId="0" fontId="7" fillId="0" borderId="4" xfId="8" quotePrefix="1" applyFont="1" applyBorder="1" applyAlignment="1" applyProtection="1">
      <alignment horizontal="center"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0" fillId="0" borderId="5" xfId="8" applyFont="1" applyBorder="1" applyAlignment="1" applyProtection="1">
      <alignment vertical="top"/>
      <protection locked="0"/>
    </xf>
    <xf numFmtId="0" fontId="8" fillId="0" borderId="5" xfId="8" applyFont="1" applyBorder="1" applyAlignment="1">
      <alignment horizontal="left" vertical="top"/>
    </xf>
    <xf numFmtId="0" fontId="8" fillId="0" borderId="5" xfId="8" applyFont="1" applyBorder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vertical="top" wrapText="1"/>
      <protection locked="0"/>
    </xf>
    <xf numFmtId="49" fontId="12" fillId="0" borderId="0" xfId="8" applyNumberFormat="1" applyFont="1" applyAlignment="1" applyProtection="1">
      <alignment vertical="top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8" fillId="0" borderId="5" xfId="8" applyFont="1" applyBorder="1" applyAlignment="1">
      <alignment horizontal="left" vertical="top" wrapText="1"/>
    </xf>
    <xf numFmtId="0" fontId="8" fillId="0" borderId="2" xfId="8" applyFont="1" applyBorder="1" applyAlignment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showGridLines="0" tabSelected="1" zoomScaleNormal="100" workbookViewId="0">
      <selection sqref="A1:H1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9" t="s">
        <v>49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14900747.42</v>
      </c>
      <c r="D5" s="21">
        <v>0</v>
      </c>
      <c r="E5" s="21">
        <f>C5+D5</f>
        <v>14900747.42</v>
      </c>
      <c r="F5" s="21">
        <v>11106033.220000001</v>
      </c>
      <c r="G5" s="21">
        <v>11106033.220000001</v>
      </c>
      <c r="H5" s="21">
        <f>G5-C5</f>
        <v>-3794714.1999999993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3598404.33</v>
      </c>
      <c r="D8" s="22">
        <v>0</v>
      </c>
      <c r="E8" s="22">
        <f t="shared" si="0"/>
        <v>3598404.33</v>
      </c>
      <c r="F8" s="22">
        <v>1017333.85</v>
      </c>
      <c r="G8" s="22">
        <v>1017333.85</v>
      </c>
      <c r="H8" s="22">
        <f t="shared" si="1"/>
        <v>-2581070.48</v>
      </c>
      <c r="I8" s="45" t="s">
        <v>39</v>
      </c>
    </row>
    <row r="9" spans="1:9" x14ac:dyDescent="0.2">
      <c r="A9" s="33"/>
      <c r="B9" s="43" t="s">
        <v>4</v>
      </c>
      <c r="C9" s="22">
        <v>345245.73</v>
      </c>
      <c r="D9" s="22">
        <v>0</v>
      </c>
      <c r="E9" s="22">
        <f t="shared" si="0"/>
        <v>345245.73</v>
      </c>
      <c r="F9" s="22">
        <v>244.73</v>
      </c>
      <c r="G9" s="22">
        <v>244.73</v>
      </c>
      <c r="H9" s="22">
        <f t="shared" si="1"/>
        <v>-345001</v>
      </c>
      <c r="I9" s="45" t="s">
        <v>40</v>
      </c>
    </row>
    <row r="10" spans="1:9" x14ac:dyDescent="0.2">
      <c r="A10" s="34"/>
      <c r="B10" s="44" t="s">
        <v>5</v>
      </c>
      <c r="C10" s="22">
        <v>1141684.18</v>
      </c>
      <c r="D10" s="22">
        <v>0</v>
      </c>
      <c r="E10" s="22">
        <f t="shared" ref="E10:E13" si="2">C10+D10</f>
        <v>1141684.18</v>
      </c>
      <c r="F10" s="22">
        <v>1166190.58</v>
      </c>
      <c r="G10" s="22">
        <v>1166190.58</v>
      </c>
      <c r="H10" s="22">
        <f t="shared" ref="H10:H13" si="3">G10-C10</f>
        <v>24506.40000000014</v>
      </c>
      <c r="I10" s="45" t="s">
        <v>41</v>
      </c>
    </row>
    <row r="11" spans="1:9" x14ac:dyDescent="0.2">
      <c r="A11" s="40"/>
      <c r="B11" s="43" t="s">
        <v>24</v>
      </c>
      <c r="C11" s="22">
        <v>0</v>
      </c>
      <c r="D11" s="22">
        <v>0</v>
      </c>
      <c r="E11" s="22">
        <f t="shared" si="2"/>
        <v>0</v>
      </c>
      <c r="F11" s="22">
        <v>0</v>
      </c>
      <c r="G11" s="22">
        <v>0</v>
      </c>
      <c r="H11" s="22">
        <f t="shared" si="3"/>
        <v>0</v>
      </c>
      <c r="I11" s="45" t="s">
        <v>42</v>
      </c>
    </row>
    <row r="12" spans="1:9" ht="22.5" x14ac:dyDescent="0.2">
      <c r="A12" s="40"/>
      <c r="B12" s="43" t="s">
        <v>25</v>
      </c>
      <c r="C12" s="22">
        <v>188778297.12</v>
      </c>
      <c r="D12" s="22">
        <v>0</v>
      </c>
      <c r="E12" s="22">
        <f t="shared" si="2"/>
        <v>188778297.12</v>
      </c>
      <c r="F12" s="22">
        <v>28165016.91</v>
      </c>
      <c r="G12" s="22">
        <v>27877208.420000002</v>
      </c>
      <c r="H12" s="22">
        <f t="shared" si="3"/>
        <v>-160901088.69999999</v>
      </c>
      <c r="I12" s="45" t="s">
        <v>43</v>
      </c>
    </row>
    <row r="13" spans="1:9" ht="22.5" x14ac:dyDescent="0.2">
      <c r="A13" s="40"/>
      <c r="B13" s="43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0</v>
      </c>
      <c r="E14" s="22">
        <f t="shared" ref="E14" si="4">C14+D14</f>
        <v>0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208764378.78</v>
      </c>
      <c r="D16" s="23">
        <f t="shared" ref="D16:H16" si="6">SUM(D5:D14)</f>
        <v>0</v>
      </c>
      <c r="E16" s="23">
        <f t="shared" si="6"/>
        <v>208764378.78</v>
      </c>
      <c r="F16" s="23">
        <f t="shared" si="6"/>
        <v>41454819.289999999</v>
      </c>
      <c r="G16" s="11">
        <f t="shared" si="6"/>
        <v>41167010.800000004</v>
      </c>
      <c r="H16" s="12">
        <f t="shared" si="6"/>
        <v>-167597367.97999999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2.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208764378.78</v>
      </c>
      <c r="D21" s="24">
        <f t="shared" si="7"/>
        <v>0</v>
      </c>
      <c r="E21" s="24">
        <f t="shared" si="7"/>
        <v>208764378.78</v>
      </c>
      <c r="F21" s="24">
        <f t="shared" si="7"/>
        <v>41454819.289999999</v>
      </c>
      <c r="G21" s="24">
        <f t="shared" si="7"/>
        <v>41167010.800000004</v>
      </c>
      <c r="H21" s="24">
        <f t="shared" si="7"/>
        <v>-167597367.97999999</v>
      </c>
      <c r="I21" s="45" t="s">
        <v>46</v>
      </c>
    </row>
    <row r="22" spans="1:9" x14ac:dyDescent="0.2">
      <c r="A22" s="16"/>
      <c r="B22" s="17" t="s">
        <v>0</v>
      </c>
      <c r="C22" s="25">
        <v>14900747.42</v>
      </c>
      <c r="D22" s="25">
        <v>0</v>
      </c>
      <c r="E22" s="25">
        <f t="shared" ref="E22:E25" si="8">C22+D22</f>
        <v>14900747.42</v>
      </c>
      <c r="F22" s="25">
        <v>11106033.220000001</v>
      </c>
      <c r="G22" s="25">
        <v>11106033.220000001</v>
      </c>
      <c r="H22" s="25">
        <f t="shared" ref="H22:H25" si="9">G22-C22</f>
        <v>-3794714.1999999993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3598404.33</v>
      </c>
      <c r="D25" s="25">
        <v>0</v>
      </c>
      <c r="E25" s="25">
        <f t="shared" si="8"/>
        <v>3598404.33</v>
      </c>
      <c r="F25" s="25">
        <v>1017333.85</v>
      </c>
      <c r="G25" s="25">
        <v>1017333.85</v>
      </c>
      <c r="H25" s="25">
        <f t="shared" si="9"/>
        <v>-2581070.48</v>
      </c>
      <c r="I25" s="45" t="s">
        <v>39</v>
      </c>
    </row>
    <row r="26" spans="1:9" x14ac:dyDescent="0.2">
      <c r="A26" s="16"/>
      <c r="B26" s="17" t="s">
        <v>28</v>
      </c>
      <c r="C26" s="25">
        <v>345245.73</v>
      </c>
      <c r="D26" s="25">
        <v>0</v>
      </c>
      <c r="E26" s="25">
        <f t="shared" ref="E26" si="10">C26+D26</f>
        <v>345245.73</v>
      </c>
      <c r="F26" s="25">
        <v>244.73</v>
      </c>
      <c r="G26" s="25">
        <v>244.73</v>
      </c>
      <c r="H26" s="25">
        <f t="shared" ref="H26" si="11">G26-C26</f>
        <v>-345001</v>
      </c>
      <c r="I26" s="45" t="s">
        <v>40</v>
      </c>
    </row>
    <row r="27" spans="1:9" x14ac:dyDescent="0.2">
      <c r="A27" s="16"/>
      <c r="B27" s="17" t="s">
        <v>29</v>
      </c>
      <c r="C27" s="25">
        <v>1141684.18</v>
      </c>
      <c r="D27" s="25">
        <v>0</v>
      </c>
      <c r="E27" s="25">
        <f t="shared" ref="E27:E29" si="12">C27+D27</f>
        <v>1141684.18</v>
      </c>
      <c r="F27" s="25">
        <v>1166190.58</v>
      </c>
      <c r="G27" s="25">
        <v>1166190.58</v>
      </c>
      <c r="H27" s="25">
        <f t="shared" ref="H27:H29" si="13">G27-C27</f>
        <v>24506.40000000014</v>
      </c>
      <c r="I27" s="45" t="s">
        <v>41</v>
      </c>
    </row>
    <row r="28" spans="1:9" ht="22.5" x14ac:dyDescent="0.2">
      <c r="A28" s="16"/>
      <c r="B28" s="17" t="s">
        <v>30</v>
      </c>
      <c r="C28" s="25">
        <v>188778297.12</v>
      </c>
      <c r="D28" s="25">
        <v>0</v>
      </c>
      <c r="E28" s="25">
        <f t="shared" si="12"/>
        <v>188778297.12</v>
      </c>
      <c r="F28" s="25">
        <v>28165016.91</v>
      </c>
      <c r="G28" s="25">
        <v>27877208.420000002</v>
      </c>
      <c r="H28" s="25">
        <f t="shared" si="13"/>
        <v>-160901088.69999999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4">SUM(C32:C35)</f>
        <v>0</v>
      </c>
      <c r="D31" s="26">
        <f t="shared" si="14"/>
        <v>0</v>
      </c>
      <c r="E31" s="26">
        <f t="shared" si="14"/>
        <v>0</v>
      </c>
      <c r="F31" s="26">
        <f t="shared" si="14"/>
        <v>0</v>
      </c>
      <c r="G31" s="26">
        <f t="shared" si="14"/>
        <v>0</v>
      </c>
      <c r="H31" s="26">
        <f t="shared" si="14"/>
        <v>0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0</v>
      </c>
      <c r="D34" s="25">
        <v>0</v>
      </c>
      <c r="E34" s="25">
        <f>C34+D34</f>
        <v>0</v>
      </c>
      <c r="F34" s="25">
        <v>0</v>
      </c>
      <c r="G34" s="25">
        <v>0</v>
      </c>
      <c r="H34" s="25">
        <f t="shared" si="15"/>
        <v>0</v>
      </c>
      <c r="I34" s="45" t="s">
        <v>42</v>
      </c>
    </row>
    <row r="35" spans="1:9" ht="22.5" x14ac:dyDescent="0.2">
      <c r="A35" s="16"/>
      <c r="B35" s="17" t="s">
        <v>26</v>
      </c>
      <c r="C35" s="25">
        <v>0</v>
      </c>
      <c r="D35" s="25">
        <v>0</v>
      </c>
      <c r="E35" s="25">
        <f>C35+D35</f>
        <v>0</v>
      </c>
      <c r="F35" s="25">
        <v>0</v>
      </c>
      <c r="G35" s="25">
        <v>0</v>
      </c>
      <c r="H35" s="25">
        <f t="shared" ref="H35" si="16">G35-C35</f>
        <v>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0</v>
      </c>
      <c r="E37" s="26">
        <f t="shared" si="17"/>
        <v>0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0</v>
      </c>
      <c r="E38" s="25">
        <f>C38+D38</f>
        <v>0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208764378.78</v>
      </c>
      <c r="D39" s="23">
        <f t="shared" ref="D39:H39" si="18">SUM(D37+D31+D21)</f>
        <v>0</v>
      </c>
      <c r="E39" s="23">
        <f t="shared" si="18"/>
        <v>208764378.78</v>
      </c>
      <c r="F39" s="23">
        <f t="shared" si="18"/>
        <v>41454819.289999999</v>
      </c>
      <c r="G39" s="23">
        <f t="shared" si="18"/>
        <v>41167010.800000004</v>
      </c>
      <c r="H39" s="12">
        <f t="shared" si="18"/>
        <v>-167597367.97999999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ivette</cp:lastModifiedBy>
  <cp:lastPrinted>2019-04-05T21:16:20Z</cp:lastPrinted>
  <dcterms:created xsi:type="dcterms:W3CDTF">2012-12-11T20:48:19Z</dcterms:created>
  <dcterms:modified xsi:type="dcterms:W3CDTF">2023-05-23T21:15:42Z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