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ette\Desktop\SEVAG 2023\INFO PROGRAMATICA\"/>
    </mc:Choice>
  </mc:AlternateContent>
  <xr:revisionPtr revIDLastSave="0" documentId="8_{62752BD7-71C7-40BB-90C4-2244B21FA841}" xr6:coauthVersionLast="47" xr6:coauthVersionMax="47" xr10:uidLastSave="{00000000-0000-0000-0000-000000000000}"/>
  <bookViews>
    <workbookView xWindow="0" yWindow="0" windowWidth="24000" windowHeight="1290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5" i="1" l="1"/>
  <c r="I34" i="1"/>
  <c r="I32" i="1"/>
  <c r="I30" i="1"/>
  <c r="I29" i="1"/>
  <c r="I27" i="1"/>
  <c r="I25" i="1"/>
  <c r="I24" i="1"/>
  <c r="I23" i="1" s="1"/>
  <c r="I16" i="1"/>
  <c r="I14" i="1"/>
  <c r="I12" i="1"/>
  <c r="I11" i="1"/>
  <c r="F35" i="1"/>
  <c r="F34" i="1"/>
  <c r="F33" i="1"/>
  <c r="I33" i="1" s="1"/>
  <c r="F32" i="1"/>
  <c r="F30" i="1"/>
  <c r="F29" i="1"/>
  <c r="F28" i="1"/>
  <c r="I28" i="1" s="1"/>
  <c r="I26" i="1" s="1"/>
  <c r="F27" i="1"/>
  <c r="F25" i="1"/>
  <c r="F24" i="1"/>
  <c r="F23" i="1" s="1"/>
  <c r="F22" i="1"/>
  <c r="I22" i="1" s="1"/>
  <c r="F21" i="1"/>
  <c r="I21" i="1" s="1"/>
  <c r="F20" i="1"/>
  <c r="I20" i="1" s="1"/>
  <c r="F18" i="1"/>
  <c r="I18" i="1" s="1"/>
  <c r="F17" i="1"/>
  <c r="I17" i="1" s="1"/>
  <c r="F16" i="1"/>
  <c r="F15" i="1"/>
  <c r="I15" i="1" s="1"/>
  <c r="F14" i="1"/>
  <c r="F13" i="1"/>
  <c r="I13" i="1" s="1"/>
  <c r="F12" i="1"/>
  <c r="F11" i="1"/>
  <c r="F9" i="1"/>
  <c r="I9" i="1" s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E31" i="1"/>
  <c r="E26" i="1"/>
  <c r="E23" i="1"/>
  <c r="E19" i="1"/>
  <c r="E10" i="1"/>
  <c r="E7" i="1"/>
  <c r="D31" i="1"/>
  <c r="D26" i="1"/>
  <c r="D23" i="1"/>
  <c r="D19" i="1"/>
  <c r="D10" i="1"/>
  <c r="D7" i="1"/>
  <c r="D37" i="1" l="1"/>
  <c r="H37" i="1"/>
  <c r="E37" i="1"/>
  <c r="I10" i="1"/>
  <c r="G37" i="1"/>
  <c r="I31" i="1"/>
  <c r="F10" i="1"/>
  <c r="I19" i="1"/>
  <c r="F7" i="1"/>
  <c r="F19" i="1"/>
  <c r="F26" i="1"/>
  <c r="F31" i="1"/>
  <c r="I7" i="1"/>
  <c r="I37" i="1" l="1"/>
  <c r="F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<sst xmlns="http://schemas.openxmlformats.org/spreadsheetml/2006/main" count="65" uniqueCount="65">
  <si>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</si>
  <si>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</si>
  <si>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</si>
  <si>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</si>
  <si>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</si>
  <si>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</si>
  <si>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</si>
  <si>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</si>
  <si>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</si>
  <si>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</si>
  <si>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</si>
  <si>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</si>
  <si>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</si>
  <si>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</si>
  <si>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</si>
  <si>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</si>
  <si>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</si>
  <si>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</si>
  <si>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</si>
  <si>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</si>
  <si>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</si>
  <si>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</si>
  <si>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</si>
  <si>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</si>
  <si>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</si>
  <si>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</si>
  <si>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</si>
  <si>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</si>
  <si>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</si>
  <si>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</si>
  <si>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</si>
  <si>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</si>
  <si>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</si>
  <si>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</si>
  <si>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</si>
  <si>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</si>
  <si>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</si>
  <si>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</si>
  <si>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</si>
  <si>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</si>
  <si>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</si>
  <si>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</si>
  <si>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</si>
  <si>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</si>
  <si>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</si>
  <si>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</si>
  <si>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</si>
  <si>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</si>
  <si>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</si>
  <si>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</si>
  <si>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</si>
  <si>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</si>
  <si>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</si>
  <si>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</si>
  <si>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</si>
  <si>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</si>
  <si>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</si>
  <si>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</si>
  <si>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</si>
  <si>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</si>
  <si>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</si>
  <si>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</si>
  <si>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</si>
  <si>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</si>
  <si>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Romita, Gto.
Gasto por Categoría Programática
Del 1 de Enero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</si>
</sst>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1" xfId="9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5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Border="1" applyAlignment="1">
      <alignment horizontal="center" vertical="center"/>
    </xf>
    <xf numFmtId="0" fontId="7" fillId="0" borderId="13" xfId="9" applyFont="1" applyBorder="1" applyAlignment="1">
      <alignment horizontal="center" vertical="center" wrapText="1"/>
    </xf>
    <xf numFmtId="4" fontId="7" fillId="0" borderId="15" xfId="0" applyNumberFormat="1" applyFont="1" applyBorder="1" applyAlignment="1" applyProtection="1">
      <alignment horizontal="right"/>
      <protection locked="0"/>
    </xf>
    <xf numFmtId="4" fontId="7" fillId="0" borderId="15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2" fillId="0" borderId="0" xfId="9" applyFont="1"/>
    <xf numFmtId="0" fontId="7" fillId="0" borderId="0" xfId="0" applyFont="1" applyAlignment="1">
      <alignment horizontal="left"/>
    </xf>
    <xf numFmtId="0" fontId="2" fillId="0" borderId="0" xfId="8" applyFont="1" applyAlignment="1" applyProtection="1">
      <alignment horizontal="left" vertical="top"/>
      <protection hidden="1"/>
    </xf>
    <xf numFmtId="4" fontId="7" fillId="0" borderId="14" xfId="0" applyNumberFormat="1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11902500</v>
      </c>
      <c r="E7" s="18">
        <f>SUM(E8:E9)</f>
        <v>11902500</v>
      </c>
      <c r="F7" s="18">
        <f t="shared" ref="F7:I7" si="0">SUM(F8:F9)</f>
        <v>23805000</v>
      </c>
      <c r="G7" s="18">
        <f t="shared" si="0"/>
        <v>2479687.5</v>
      </c>
      <c r="H7" s="18">
        <f t="shared" si="0"/>
        <v>0</v>
      </c>
      <c r="I7" s="18">
        <f t="shared" si="0"/>
        <v>21325312.5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11902500</v>
      </c>
      <c r="E9" s="19">
        <v>11902500</v>
      </c>
      <c r="F9" s="19">
        <f>D9+E9</f>
        <v>23805000</v>
      </c>
      <c r="G9" s="19">
        <v>2479687.5</v>
      </c>
      <c r="H9" s="19">
        <v>0</v>
      </c>
      <c r="I9" s="19">
        <f>F9-G9</f>
        <v>21325312.5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162330436.84999999</v>
      </c>
      <c r="E10" s="18">
        <f>SUM(E11:E18)</f>
        <v>53078798.099999994</v>
      </c>
      <c r="F10" s="18">
        <f t="shared" ref="F10:I10" si="1">SUM(F11:F18)</f>
        <v>215409234.95000002</v>
      </c>
      <c r="G10" s="18">
        <f t="shared" si="1"/>
        <v>29617144.860000003</v>
      </c>
      <c r="H10" s="18">
        <f t="shared" si="1"/>
        <v>5072606.3</v>
      </c>
      <c r="I10" s="18">
        <f t="shared" si="1"/>
        <v>185792090.09</v>
      </c>
    </row>
    <row r="11" spans="1:9" x14ac:dyDescent="0.2">
      <c r="A11" s="27" t="s">
        <v>46</v>
      </c>
      <c r="B11" s="9"/>
      <c r="C11" s="3" t="s">
        <v>4</v>
      </c>
      <c r="D11" s="19">
        <v>161154475.16999999</v>
      </c>
      <c r="E11" s="19">
        <v>32212183.239999998</v>
      </c>
      <c r="F11" s="19">
        <f t="shared" ref="F11:F18" si="2">D11+E11</f>
        <v>193366658.41</v>
      </c>
      <c r="G11" s="19">
        <v>16852572.870000001</v>
      </c>
      <c r="H11" s="19">
        <v>500932.22</v>
      </c>
      <c r="I11" s="19">
        <f t="shared" ref="I11:I18" si="3">F11-G11</f>
        <v>176514085.53999999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304046.05</v>
      </c>
      <c r="E13" s="19">
        <v>0</v>
      </c>
      <c r="F13" s="19">
        <f t="shared" si="2"/>
        <v>304046.05</v>
      </c>
      <c r="G13" s="19">
        <v>0</v>
      </c>
      <c r="H13" s="19">
        <v>0</v>
      </c>
      <c r="I13" s="19">
        <f t="shared" si="3"/>
        <v>304046.05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871915.63</v>
      </c>
      <c r="E15" s="19">
        <v>1033252.33</v>
      </c>
      <c r="F15" s="19">
        <f t="shared" si="2"/>
        <v>1905167.96</v>
      </c>
      <c r="G15" s="19">
        <v>132818.44</v>
      </c>
      <c r="H15" s="19">
        <v>0</v>
      </c>
      <c r="I15" s="19">
        <f t="shared" si="3"/>
        <v>1772349.52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19833362.530000001</v>
      </c>
      <c r="F18" s="19">
        <f t="shared" si="2"/>
        <v>19833362.530000001</v>
      </c>
      <c r="G18" s="19">
        <v>12631753.550000001</v>
      </c>
      <c r="H18" s="19">
        <v>4571674.08</v>
      </c>
      <c r="I18" s="19">
        <f t="shared" si="3"/>
        <v>7201608.9800000004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34531441.93</v>
      </c>
      <c r="E19" s="18">
        <f>SUM(E20:E22)</f>
        <v>3749837.57</v>
      </c>
      <c r="F19" s="18">
        <f t="shared" ref="F19:I19" si="4">SUM(F20:F22)</f>
        <v>38281279.5</v>
      </c>
      <c r="G19" s="18">
        <f t="shared" si="4"/>
        <v>5462151.0099999998</v>
      </c>
      <c r="H19" s="18">
        <f t="shared" si="4"/>
        <v>0</v>
      </c>
      <c r="I19" s="18">
        <f t="shared" si="4"/>
        <v>32819128.490000002</v>
      </c>
    </row>
    <row r="20" spans="1:9" x14ac:dyDescent="0.2">
      <c r="A20" s="27" t="s">
        <v>54</v>
      </c>
      <c r="B20" s="9"/>
      <c r="C20" s="3" t="s">
        <v>13</v>
      </c>
      <c r="D20" s="19">
        <v>33400992.719999999</v>
      </c>
      <c r="E20" s="19">
        <v>3749837.57</v>
      </c>
      <c r="F20" s="19">
        <f t="shared" ref="F20:F22" si="5">D20+E20</f>
        <v>37150830.289999999</v>
      </c>
      <c r="G20" s="19">
        <v>5307015.83</v>
      </c>
      <c r="H20" s="19">
        <v>0</v>
      </c>
      <c r="I20" s="19">
        <f t="shared" ref="I20:I22" si="6">F20-G20</f>
        <v>31843814.460000001</v>
      </c>
    </row>
    <row r="21" spans="1:9" x14ac:dyDescent="0.2">
      <c r="A21" s="27" t="s">
        <v>43</v>
      </c>
      <c r="B21" s="9"/>
      <c r="C21" s="3" t="s">
        <v>14</v>
      </c>
      <c r="D21" s="19">
        <v>1130449.21</v>
      </c>
      <c r="E21" s="19">
        <v>0</v>
      </c>
      <c r="F21" s="19">
        <f t="shared" si="5"/>
        <v>1130449.21</v>
      </c>
      <c r="G21" s="19">
        <v>155135.18</v>
      </c>
      <c r="H21" s="19">
        <v>0</v>
      </c>
      <c r="I21" s="19">
        <f t="shared" si="6"/>
        <v>975314.03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208764378.78</v>
      </c>
      <c r="E37" s="24">
        <f t="shared" ref="E37:I37" si="16">SUM(E7+E10+E19+E23+E26+E31)</f>
        <v>68731135.669999987</v>
      </c>
      <c r="F37" s="24">
        <f t="shared" si="16"/>
        <v>277495514.45000005</v>
      </c>
      <c r="G37" s="24">
        <f t="shared" si="16"/>
        <v>37558983.370000005</v>
      </c>
      <c r="H37" s="24">
        <f t="shared" si="16"/>
        <v>5072606.3</v>
      </c>
      <c r="I37" s="24">
        <f t="shared" si="16"/>
        <v>239936531.08000001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ivette</cp:lastModifiedBy>
  <cp:lastPrinted>2017-03-30T22:19:49Z</cp:lastPrinted>
  <dcterms:created xsi:type="dcterms:W3CDTF">2012-12-11T21:13:37Z</dcterms:created>
  <dcterms:modified xsi:type="dcterms:W3CDTF">2023-05-23T21:24:15Z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