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ocuments\SAP\SAP GUI\"/>
    </mc:Choice>
  </mc:AlternateContent>
  <xr:revisionPtr revIDLastSave="0" documentId="13_ncr:1_{2504D78D-0721-451D-8007-C1D4900FCE4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F6" i="1"/>
  <c r="G7" i="1"/>
  <c r="G6" i="1" s="1"/>
  <c r="G16" i="1"/>
  <c r="G15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<sst xmlns="http://schemas.openxmlformats.org/spreadsheetml/2006/main" count="27" uniqueCount="27">
  <si>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</si>
  <si>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</si>
  <si>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</si>
  <si>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</si>
  <si>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</si>
  <si>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</si>
  <si>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</si>
  <si>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</si>
  <si>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</si>
  <si>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</si>
  <si>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</si>
  <si>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</si>
  <si>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</si>
  <si>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</si>
  <si>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</si>
  <si>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</si>
  <si>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</si>
  <si>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</si>
  <si>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</si>
  <si>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</si>
  <si>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</si>
  <si>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</si>
  <si>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</si>
  <si>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</si>
  <si>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</si>
  <si>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</si>
  <si>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Romita, Gto.
Estado Analítico del Activo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</si>
</sst>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0</v>
      </c>
      <c r="D4" s="13">
        <f>SUM(D6+D15)</f>
        <v>1693504375.3000002</v>
      </c>
      <c r="E4" s="13">
        <f>SUM(E6+E15)</f>
        <v>1007561831.03</v>
      </c>
      <c r="F4" s="13">
        <f>SUM(F6+F15)</f>
        <v>685942544.2700001</v>
      </c>
      <c r="G4" s="13">
        <f>SUM(G6+G15)</f>
        <v>685942544.2700001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0</v>
      </c>
      <c r="D6" s="13">
        <f>SUM(D7:D13)</f>
        <v>1029097475.05</v>
      </c>
      <c r="E6" s="13">
        <f>SUM(E7:E13)</f>
        <v>970333100.51999998</v>
      </c>
      <c r="F6" s="13">
        <f>SUM(F7:F13)</f>
        <v>58764374.529999971</v>
      </c>
      <c r="G6" s="13">
        <f>SUM(G7:G13)</f>
        <v>58764374.529999971</v>
      </c>
    </row>
    <row r="7" spans="1:7" x14ac:dyDescent="0.2">
      <c r="A7" s="3">
        <v>1110</v>
      </c>
      <c r="B7" s="7" t="s">
        <v>9</v>
      </c>
      <c r="C7" s="18">
        <v>0</v>
      </c>
      <c r="D7" s="18">
        <v>419089148.60000002</v>
      </c>
      <c r="E7" s="18">
        <v>378239097.85000002</v>
      </c>
      <c r="F7" s="18">
        <f>C7+D7-E7</f>
        <v>40850050.75</v>
      </c>
      <c r="G7" s="18">
        <f t="shared" ref="G7:G13" si="0">F7-C7</f>
        <v>40850050.75</v>
      </c>
    </row>
    <row r="8" spans="1:7" x14ac:dyDescent="0.2">
      <c r="A8" s="3">
        <v>1120</v>
      </c>
      <c r="B8" s="7" t="s">
        <v>10</v>
      </c>
      <c r="C8" s="18">
        <v>0</v>
      </c>
      <c r="D8" s="18">
        <v>289905552.69999999</v>
      </c>
      <c r="E8" s="18">
        <v>277695164.75</v>
      </c>
      <c r="F8" s="18">
        <f t="shared" ref="F8:F13" si="1">C8+D8-E8</f>
        <v>12210387.949999988</v>
      </c>
      <c r="G8" s="18">
        <f t="shared" si="0"/>
        <v>12210387.949999988</v>
      </c>
    </row>
    <row r="9" spans="1:7" x14ac:dyDescent="0.2">
      <c r="A9" s="3">
        <v>1130</v>
      </c>
      <c r="B9" s="7" t="s">
        <v>11</v>
      </c>
      <c r="C9" s="18">
        <v>0</v>
      </c>
      <c r="D9" s="18">
        <v>320102773.75</v>
      </c>
      <c r="E9" s="18">
        <v>314398837.92000002</v>
      </c>
      <c r="F9" s="18">
        <f t="shared" si="1"/>
        <v>5703935.8299999833</v>
      </c>
      <c r="G9" s="18">
        <f t="shared" si="0"/>
        <v>5703935.8299999833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0</v>
      </c>
      <c r="D15" s="13">
        <f>SUM(D16:D24)</f>
        <v>664406900.25000012</v>
      </c>
      <c r="E15" s="13">
        <f>SUM(E16:E24)</f>
        <v>37228730.510000005</v>
      </c>
      <c r="F15" s="13">
        <f>SUM(F16:F24)</f>
        <v>627178169.74000013</v>
      </c>
      <c r="G15" s="13">
        <f>SUM(G16:G24)</f>
        <v>627178169.74000013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0</v>
      </c>
      <c r="D18" s="19">
        <v>628981150.95000005</v>
      </c>
      <c r="E18" s="19">
        <v>13784581.550000001</v>
      </c>
      <c r="F18" s="19">
        <f t="shared" si="3"/>
        <v>615196569.4000001</v>
      </c>
      <c r="G18" s="19">
        <f t="shared" si="2"/>
        <v>615196569.4000001</v>
      </c>
    </row>
    <row r="19" spans="1:7" x14ac:dyDescent="0.2">
      <c r="A19" s="3">
        <v>1240</v>
      </c>
      <c r="B19" s="7" t="s">
        <v>18</v>
      </c>
      <c r="C19" s="18">
        <v>0</v>
      </c>
      <c r="D19" s="18">
        <v>34166293.710000001</v>
      </c>
      <c r="E19" s="18">
        <v>6387001.96</v>
      </c>
      <c r="F19" s="18">
        <f t="shared" si="3"/>
        <v>27779291.75</v>
      </c>
      <c r="G19" s="18">
        <f t="shared" si="2"/>
        <v>27779291.75</v>
      </c>
    </row>
    <row r="20" spans="1:7" x14ac:dyDescent="0.2">
      <c r="A20" s="3">
        <v>1250</v>
      </c>
      <c r="B20" s="7" t="s">
        <v>19</v>
      </c>
      <c r="C20" s="18">
        <v>0</v>
      </c>
      <c r="D20" s="18">
        <v>708356.03</v>
      </c>
      <c r="E20" s="18">
        <v>0</v>
      </c>
      <c r="F20" s="18">
        <f t="shared" si="3"/>
        <v>708356.03</v>
      </c>
      <c r="G20" s="18">
        <f t="shared" si="2"/>
        <v>708356.03</v>
      </c>
    </row>
    <row r="21" spans="1:7" x14ac:dyDescent="0.2">
      <c r="A21" s="3">
        <v>1260</v>
      </c>
      <c r="B21" s="7" t="s">
        <v>20</v>
      </c>
      <c r="C21" s="18">
        <v>0</v>
      </c>
      <c r="D21" s="18">
        <v>4925.12</v>
      </c>
      <c r="E21" s="18">
        <v>16784059.780000001</v>
      </c>
      <c r="F21" s="18">
        <f t="shared" si="3"/>
        <v>-16779134.66</v>
      </c>
      <c r="G21" s="18">
        <f t="shared" si="2"/>
        <v>-16779134.66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546174.43999999994</v>
      </c>
      <c r="E22" s="18">
        <v>273087.21999999997</v>
      </c>
      <c r="F22" s="18">
        <f t="shared" si="3"/>
        <v>273087.21999999997</v>
      </c>
      <c r="G22" s="18">
        <f t="shared" si="2"/>
        <v>273087.21999999997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2018-03-08T18:40:55Z</cp:lastPrinted>
  <dcterms:created xsi:type="dcterms:W3CDTF">2014-02-09T04:04:15Z</dcterms:created>
  <dcterms:modified xsi:type="dcterms:W3CDTF">2023-11-17T16:10:40Z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