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cuments\SAP\SAP GUI\"/>
    </mc:Choice>
  </mc:AlternateContent>
  <xr:revisionPtr revIDLastSave="0" documentId="13_ncr:1_{8CD47792-8C6F-4B5B-9F6B-CF8251632877}" xr6:coauthVersionLast="47" xr6:coauthVersionMax="47" xr10:uidLastSave="{00000000-0000-0000-0000-000000000000}"/>
  <bookViews>
    <workbookView xWindow="-120" yWindow="-120" windowWidth="19440" windowHeight="1500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5" l="1"/>
  <c r="F37" i="65"/>
  <c r="D79" i="62"/>
  <c r="D78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<sst xmlns="http://schemas.openxmlformats.org/spreadsheetml/2006/main" count="896" uniqueCount="632">
  <si>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</si>
  <si>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</si>
  <si>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</si>
  <si>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</si>
  <si>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</si>
  <si>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</si>
  <si>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</si>
  <si>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</si>
  <si>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</si>
  <si>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</si>
  <si>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</si>
  <si>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</si>
  <si>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</si>
  <si>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</si>
  <si>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</si>
  <si>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</si>
  <si>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</si>
  <si>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</si>
  <si>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</si>
  <si>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</si>
  <si>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</si>
  <si>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</si>
  <si>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</si>
  <si>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</si>
  <si>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</si>
  <si>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</si>
  <si>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</si>
  <si>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</si>
  <si>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</si>
  <si>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</si>
  <si>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</si>
  <si>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</si>
  <si>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</si>
  <si>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</si>
  <si>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</si>
  <si>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</si>
  <si>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</si>
  <si>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</si>
  <si>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</si>
  <si>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</si>
  <si>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</si>
  <si>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</si>
  <si>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</si>
  <si>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</si>
  <si>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</si>
  <si>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</si>
  <si>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</si>
  <si>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</si>
  <si>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</si>
  <si>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</si>
  <si>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</si>
  <si>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</si>
  <si>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</si>
  <si>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</si>
  <si>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</si>
  <si>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</si>
  <si>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</si>
  <si>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</si>
  <si>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</si>
  <si>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</si>
  <si>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</si>
  <si>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</si>
  <si>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</si>
  <si>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</si>
  <si>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</si>
  <si>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</si>
  <si>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</si>
  <si>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</si>
  <si>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</si>
  <si>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</si>
  <si>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</si>
  <si>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</si>
  <si>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</si>
  <si>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</si>
  <si>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</si>
  <si>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</si>
  <si>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</si>
  <si>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</si>
  <si>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</si>
  <si>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</si>
  <si>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</si>
  <si>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</si>
  <si>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</si>
  <si>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</si>
  <si>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</si>
  <si>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</si>
  <si>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</si>
  <si>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</si>
  <si>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</si>
  <si>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</si>
  <si>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</si>
  <si>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</si>
  <si>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</si>
  <si>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</si>
  <si>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</si>
  <si>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</si>
  <si>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</si>
  <si>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</si>
  <si>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</si>
  <si>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</si>
  <si>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</si>
  <si>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</si>
  <si>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</si>
  <si>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</si>
  <si>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</si>
  <si>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</si>
  <si>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</si>
  <si>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</si>
  <si>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</si>
  <si>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</si>
  <si>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</si>
  <si>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</si>
  <si>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</si>
  <si>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</si>
  <si>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</si>
  <si>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</si>
  <si>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</si>
  <si>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</si>
  <si>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</si>
  <si>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</si>
  <si>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</si>
  <si>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</si>
  <si>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</si>
  <si>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</si>
  <si>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</si>
  <si>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</si>
  <si>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</si>
  <si>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</si>
  <si>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</si>
  <si>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</si>
  <si>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</si>
  <si>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</si>
  <si>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</si>
  <si>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</si>
  <si>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</si>
  <si>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</si>
  <si>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</si>
  <si>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</si>
  <si>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</si>
  <si>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</si>
  <si>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</si>
  <si>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</si>
  <si>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</si>
  <si>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</si>
  <si>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</si>
  <si>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</si>
  <si>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</si>
  <si>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</si>
  <si>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</si>
  <si>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</si>
  <si>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</si>
  <si>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</si>
  <si>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</si>
  <si>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</si>
  <si>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</si>
  <si>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</si>
  <si>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</si>
  <si>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</si>
  <si>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</si>
  <si>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</si>
  <si>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</si>
  <si>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</si>
  <si>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</si>
  <si>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</si>
  <si>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</si>
  <si>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</si>
  <si>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</si>
  <si>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</si>
  <si>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</si>
  <si>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</si>
  <si>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</si>
  <si>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</si>
  <si>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</si>
  <si>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</si>
  <si>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</si>
  <si>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</si>
  <si>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</si>
  <si>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</si>
  <si>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</si>
  <si>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</si>
  <si>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</si>
  <si>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</si>
  <si>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</si>
  <si>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</si>
  <si>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</si>
  <si>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</si>
  <si>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</si>
  <si>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</si>
  <si>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</si>
  <si>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</si>
  <si>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</si>
  <si>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</si>
  <si>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</si>
  <si>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</si>
  <si>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</si>
  <si>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</si>
  <si>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</si>
  <si>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</si>
  <si>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</si>
  <si>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</si>
  <si>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</si>
  <si>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</si>
  <si>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</si>
  <si>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</si>
  <si>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</si>
  <si>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</si>
  <si>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</si>
  <si>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</si>
  <si>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</si>
  <si>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</si>
  <si>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</si>
  <si>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</si>
  <si>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</si>
  <si>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</si>
  <si>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</si>
  <si>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</si>
  <si>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</si>
  <si>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</si>
  <si>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</si>
  <si>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</si>
  <si>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</si>
  <si>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</si>
  <si>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</si>
  <si>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</si>
  <si>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</si>
  <si>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</si>
  <si>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</si>
  <si>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</si>
  <si>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</si>
  <si>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</si>
  <si>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</si>
  <si>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</si>
  <si>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</si>
  <si>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</si>
  <si>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</si>
  <si>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</si>
  <si>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</si>
  <si>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</si>
  <si>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</si>
  <si>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</si>
  <si>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</si>
  <si>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</si>
  <si>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</si>
  <si>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</si>
  <si>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</si>
  <si>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</si>
  <si>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</si>
  <si>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</si>
  <si>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</si>
  <si>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</si>
  <si>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</si>
  <si>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</si>
  <si>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</si>
  <si>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</si>
  <si>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</si>
  <si>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</si>
  <si>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</si>
  <si>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</si>
  <si>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</si>
  <si>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</si>
  <si>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</si>
  <si>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</si>
  <si>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</si>
  <si>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</si>
  <si>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</si>
  <si>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</si>
  <si>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</si>
  <si>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</si>
  <si>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</si>
  <si>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</si>
  <si>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</si>
  <si>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</si>
  <si>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</si>
  <si>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</si>
  <si>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</si>
  <si>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</si>
  <si>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</si>
  <si>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</si>
  <si>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</si>
  <si>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</si>
  <si>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</si>
  <si>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</si>
  <si>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</si>
  <si>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</si>
  <si>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</si>
  <si>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</si>
  <si>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</si>
  <si>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</si>
  <si>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</si>
  <si>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</si>
  <si>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</si>
  <si>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</si>
  <si>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</si>
  <si>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</si>
  <si>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</si>
  <si>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</si>
  <si>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</si>
  <si>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</si>
  <si>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</si>
  <si>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</si>
  <si>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</si>
  <si>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</si>
  <si>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</si>
  <si>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</si>
  <si>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</si>
  <si>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</si>
  <si>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</si>
  <si>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</si>
  <si>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</si>
  <si>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</si>
  <si>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</si>
  <si>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</si>
  <si>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</si>
  <si>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</si>
  <si>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</si>
  <si>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</si>
  <si>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</si>
  <si>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</si>
  <si>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</si>
  <si>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</si>
  <si>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</si>
  <si>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</si>
  <si>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</si>
  <si>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</si>
  <si>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</si>
  <si>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</si>
  <si>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</si>
  <si>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</si>
  <si>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</si>
  <si>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</si>
  <si>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</si>
  <si>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</si>
  <si>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</si>
  <si>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</si>
  <si>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</si>
  <si>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</si>
  <si>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</si>
  <si>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</si>
  <si>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</si>
  <si>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</si>
  <si>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</si>
  <si>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</si>
  <si>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</si>
  <si>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</si>
  <si>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</si>
  <si>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</si>
  <si>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</si>
  <si>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</si>
  <si>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</si>
  <si>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</si>
  <si>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</si>
  <si>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</si>
  <si>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</si>
  <si>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</si>
  <si>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</si>
  <si>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</si>
  <si>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</si>
  <si>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</si>
  <si>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</si>
  <si>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</si>
  <si>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</si>
  <si>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</si>
  <si>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</si>
  <si>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</si>
  <si>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</si>
  <si>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</si>
  <si>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</si>
  <si>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</si>
  <si>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</si>
  <si>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</si>
  <si>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</si>
  <si>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</si>
  <si>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</si>
  <si>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</si>
  <si>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</si>
  <si>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</si>
  <si>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</si>
  <si>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</si>
  <si>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</si>
  <si>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</si>
  <si>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</si>
  <si>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</si>
  <si>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</si>
  <si>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</si>
  <si>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</si>
  <si>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</si>
  <si>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</si>
  <si>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</si>
  <si>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</si>
  <si>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</si>
  <si>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</si>
  <si>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</si>
  <si>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</si>
  <si>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</si>
  <si>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</si>
  <si>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</si>
  <si>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</si>
  <si>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</si>
  <si>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</si>
  <si>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</si>
  <si>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</si>
  <si>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</si>
  <si>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</si>
  <si>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</si>
  <si>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</si>
  <si>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</si>
  <si>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</si>
  <si>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</si>
  <si>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</si>
  <si>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</si>
  <si>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</si>
  <si>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</si>
  <si>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</si>
  <si>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</si>
  <si>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</si>
  <si>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</si>
  <si>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</si>
  <si>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</si>
  <si>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</si>
  <si>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</si>
  <si>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</si>
  <si>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</si>
  <si>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</si>
  <si>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</si>
  <si>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</si>
  <si>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</si>
  <si>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</si>
  <si>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</si>
  <si>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</si>
  <si>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</si>
  <si>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</si>
  <si>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</si>
  <si>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</si>
  <si>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</si>
  <si>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</si>
  <si>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</si>
  <si>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</si>
  <si>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</si>
  <si>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</si>
  <si>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</si>
  <si>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</si>
  <si>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</si>
  <si>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</si>
  <si>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</si>
  <si>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</si>
  <si>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</si>
  <si>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</si>
  <si>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</si>
  <si>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</si>
  <si>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</si>
  <si>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</si>
  <si>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</si>
  <si>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</si>
  <si>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</si>
  <si>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</si>
  <si>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</si>
  <si>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</si>
  <si>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</si>
  <si>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</si>
  <si>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</si>
  <si>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</si>
  <si>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</si>
  <si>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</si>
  <si>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</si>
  <si>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</si>
  <si>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</si>
  <si>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</si>
  <si>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</si>
  <si>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</si>
  <si>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</si>
  <si>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</si>
  <si>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</si>
  <si>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</si>
  <si>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</si>
  <si>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</si>
  <si>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</si>
  <si>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</si>
  <si>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</si>
  <si>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</si>
  <si>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</si>
  <si>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</si>
  <si>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</si>
  <si>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</si>
  <si>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</si>
  <si>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</si>
  <si>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</si>
  <si>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</si>
  <si>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</si>
  <si>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</si>
  <si>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</si>
  <si>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</si>
  <si>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</si>
  <si>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</si>
  <si>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</si>
  <si>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</si>
  <si>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</si>
  <si>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</si>
  <si>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</si>
  <si>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</si>
  <si>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</si>
  <si>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</si>
  <si>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</si>
  <si>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</si>
  <si>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</si>
  <si>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</si>
  <si>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</si>
  <si>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</si>
  <si>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</si>
  <si>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</si>
  <si>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</si>
  <si>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</si>
  <si>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</si>
  <si>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</si>
  <si>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</si>
  <si>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</si>
  <si>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</si>
  <si>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</si>
  <si>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</si>
  <si>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</si>
  <si>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</si>
  <si>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</si>
  <si>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</si>
  <si>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</si>
  <si>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</si>
  <si>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</si>
  <si>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</si>
  <si>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</si>
  <si>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</si>
  <si>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</si>
  <si>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</si>
  <si>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</si>
  <si>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</si>
  <si>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</si>
  <si>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</si>
  <si>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</si>
  <si>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</si>
  <si>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</si>
  <si>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</si>
  <si>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</si>
  <si>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</si>
  <si>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</si>
  <si>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</si>
  <si>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</si>
  <si>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</si>
  <si>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</si>
  <si>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</si>
  <si>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</si>
  <si>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</si>
  <si>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</si>
  <si>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</si>
  <si>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</si>
  <si>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</si>
  <si>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</si>
  <si>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</si>
  <si>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</si>
  <si>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</si>
  <si>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</si>
  <si>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</si>
  <si>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</si>
  <si>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</si>
  <si>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</si>
  <si>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</si>
  <si>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</si>
  <si>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</si>
  <si>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</si>
  <si>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</si>
  <si>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</si>
  <si>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</si>
  <si>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</si>
  <si>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</si>
  <si>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</si>
  <si>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</si>
  <si>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</si>
  <si>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</si>
  <si>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</si>
  <si>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</si>
  <si>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</si>
  <si>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</si>
  <si>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</si>
  <si>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</si>
  <si>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</si>
  <si>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</si>
  <si>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</si>
  <si>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</si>
  <si>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</si>
  <si>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</si>
  <si>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</si>
  <si>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</si>
  <si>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</si>
  <si>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</si>
  <si>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</si>
  <si>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</si>
  <si>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</si>
  <si>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</si>
  <si>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</si>
  <si>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</si>
  <si>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</si>
  <si>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</si>
  <si>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</si>
  <si>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</si>
  <si>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</si>
  <si>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</si>
  <si>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</si>
  <si>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</si>
  <si>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</si>
  <si>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</si>
  <si>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</si>
  <si>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</si>
  <si>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</si>
  <si>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</si>
  <si>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</si>
  <si>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</si>
  <si>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</si>
  <si>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</si>
  <si>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</si>
  <si>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</si>
  <si>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</si>
  <si>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</si>
  <si>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</si>
  <si>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</si>
  <si>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</si>
  <si>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</si>
  <si>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</si>
  <si>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</si>
  <si>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</si>
  <si>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</si>
  <si>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Compra de Divisas</t>
  </si>
  <si>
    <t>Divisas por Compra (Acreedora</t>
  </si>
  <si>
    <t>Crédito Simple Disponible 2020</t>
  </si>
  <si>
    <t>Disposición de Crédito Simple 2020</t>
  </si>
  <si>
    <t>Municipio de Romita, Gto.</t>
  </si>
  <si>
    <t>Correspondiente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</si>
</sst>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630</v>
      </c>
      <c r="B1" s="139"/>
      <c r="C1" s="19"/>
      <c r="D1" s="16" t="s">
        <v>614</v>
      </c>
      <c r="E1" s="17">
        <v>2023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631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630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631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137299055.33000001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137299055.33000001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630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631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133459322.02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18498082.030000001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70313.7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4810590.0199999996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1461501.12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9405677.2100000009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2749999.98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114961239.98999999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1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630</v>
      </c>
      <c r="B1" s="160"/>
      <c r="C1" s="160"/>
      <c r="D1" s="160"/>
      <c r="E1" s="160"/>
      <c r="F1" s="160"/>
      <c r="G1" s="29" t="s">
        <v>614</v>
      </c>
      <c r="H1" s="30">
        <v>2023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631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51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ref="F34:F35" si="1">C34+D34+E34</f>
        <v>0</v>
      </c>
    </row>
    <row r="35" spans="1:6" x14ac:dyDescent="0.2">
      <c r="A35" s="31">
        <v>7911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si="1"/>
        <v>0</v>
      </c>
    </row>
    <row r="36" spans="1:6" x14ac:dyDescent="0.2">
      <c r="A36" s="31">
        <v>7921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7931</v>
      </c>
      <c r="B37" s="31" t="s">
        <v>628</v>
      </c>
      <c r="C37" s="36">
        <v>0</v>
      </c>
      <c r="D37" s="36">
        <v>0</v>
      </c>
      <c r="E37" s="36">
        <v>0</v>
      </c>
      <c r="F37" s="36">
        <f t="shared" ref="F37:F38" si="2">C37+D37+E37</f>
        <v>0</v>
      </c>
    </row>
    <row r="38" spans="1:6" x14ac:dyDescent="0.2">
      <c r="A38" s="31">
        <v>7932</v>
      </c>
      <c r="B38" s="31" t="s">
        <v>629</v>
      </c>
      <c r="C38" s="36">
        <v>0</v>
      </c>
      <c r="D38" s="36">
        <v>0</v>
      </c>
      <c r="E38" s="36">
        <v>0</v>
      </c>
      <c r="F38" s="36">
        <f t="shared" si="2"/>
        <v>0</v>
      </c>
    </row>
    <row r="39" spans="1:6" s="46" customFormat="1" x14ac:dyDescent="0.2">
      <c r="A39" s="45">
        <v>8000</v>
      </c>
      <c r="B39" s="46" t="s">
        <v>98</v>
      </c>
    </row>
    <row r="40" spans="1:6" x14ac:dyDescent="0.2">
      <c r="A40" s="31">
        <v>8110</v>
      </c>
      <c r="B40" s="31" t="s">
        <v>97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8120</v>
      </c>
      <c r="B41" s="31" t="s">
        <v>96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8130</v>
      </c>
      <c r="B42" s="31" t="s">
        <v>95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8140</v>
      </c>
      <c r="B43" s="31" t="s">
        <v>94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8150</v>
      </c>
      <c r="B44" s="31" t="s">
        <v>93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8210</v>
      </c>
      <c r="B45" s="31" t="s">
        <v>92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8220</v>
      </c>
      <c r="B46" s="31" t="s">
        <v>91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8230</v>
      </c>
      <c r="B47" s="31" t="s">
        <v>90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8240</v>
      </c>
      <c r="B48" s="31" t="s">
        <v>89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8250</v>
      </c>
      <c r="B49" s="31" t="s">
        <v>88</v>
      </c>
      <c r="C49" s="36">
        <v>0</v>
      </c>
      <c r="D49" s="36">
        <v>0</v>
      </c>
      <c r="E49" s="36">
        <v>0</v>
      </c>
      <c r="F49" s="36">
        <f t="shared" si="0"/>
        <v>0</v>
      </c>
    </row>
    <row r="50" spans="1:6" x14ac:dyDescent="0.2">
      <c r="A50" s="31">
        <v>8260</v>
      </c>
      <c r="B50" s="31" t="s">
        <v>87</v>
      </c>
      <c r="C50" s="36">
        <v>0</v>
      </c>
      <c r="D50" s="36">
        <v>0</v>
      </c>
      <c r="E50" s="36">
        <v>0</v>
      </c>
      <c r="F50" s="36">
        <f t="shared" si="0"/>
        <v>0</v>
      </c>
    </row>
    <row r="51" spans="1:6" x14ac:dyDescent="0.2">
      <c r="A51" s="31">
        <v>8270</v>
      </c>
      <c r="B51" s="31" t="s">
        <v>86</v>
      </c>
      <c r="C51" s="36">
        <v>0</v>
      </c>
      <c r="D51" s="36">
        <v>0</v>
      </c>
      <c r="E51" s="36">
        <v>0</v>
      </c>
      <c r="F51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G4" sqref="G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630</v>
      </c>
      <c r="B1" s="143"/>
      <c r="C1" s="143"/>
      <c r="D1" s="143"/>
      <c r="E1" s="143"/>
      <c r="F1" s="143"/>
      <c r="G1" s="16" t="s">
        <v>614</v>
      </c>
      <c r="H1" s="27">
        <v>2023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631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28869012.98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2022</v>
      </c>
      <c r="E14" s="23">
        <v>2021</v>
      </c>
      <c r="F14" s="23">
        <v>2020</v>
      </c>
      <c r="G14" s="23">
        <v>2019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56422.73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92953.85</v>
      </c>
      <c r="D20" s="26">
        <v>92953.85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12061011.369999999</v>
      </c>
      <c r="D23" s="26">
        <v>12061011.369999999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3625340.71</v>
      </c>
      <c r="D24" s="26">
        <v>3625340.71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2078595.12</v>
      </c>
      <c r="D27" s="26">
        <v>2078595.12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615196569.39999998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606834672.99000001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27779291.749999996</v>
      </c>
      <c r="D62" s="26">
        <f t="shared" ref="D62:E62" si="0">SUM(D63:D70)</f>
        <v>0</v>
      </c>
      <c r="E62" s="26">
        <f t="shared" si="0"/>
        <v>16538942.220000001</v>
      </c>
    </row>
    <row r="63" spans="1:9" x14ac:dyDescent="0.2">
      <c r="A63" s="24">
        <v>1241</v>
      </c>
      <c r="B63" s="22" t="s">
        <v>240</v>
      </c>
      <c r="C63" s="26">
        <v>4897915.0599999996</v>
      </c>
      <c r="D63" s="26">
        <v>0</v>
      </c>
      <c r="E63" s="26">
        <v>0</v>
      </c>
    </row>
    <row r="64" spans="1:9" x14ac:dyDescent="0.2">
      <c r="A64" s="24">
        <v>1242</v>
      </c>
      <c r="B64" s="22" t="s">
        <v>241</v>
      </c>
      <c r="C64" s="26">
        <v>880545.51</v>
      </c>
      <c r="D64" s="26">
        <v>0</v>
      </c>
      <c r="E64" s="26">
        <v>0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12316384.869999999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0</v>
      </c>
      <c r="E67" s="26">
        <v>16528742.220000001</v>
      </c>
    </row>
    <row r="68" spans="1:9" x14ac:dyDescent="0.2">
      <c r="A68" s="24">
        <v>1246</v>
      </c>
      <c r="B68" s="22" t="s">
        <v>245</v>
      </c>
      <c r="C68" s="26">
        <v>9225671.4499999993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73961.740000000005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0</v>
      </c>
      <c r="E70" s="26">
        <v>10200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708356.03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688719.91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19636.12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40300477.689999998</v>
      </c>
      <c r="D110" s="26">
        <f>SUM(D111:D119)</f>
        <v>40300477.689999998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1402257.7</v>
      </c>
      <c r="D111" s="26">
        <f>C111</f>
        <v>1402257.7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4925885.08</v>
      </c>
      <c r="D112" s="26">
        <f t="shared" ref="D112:D119" si="1">C112</f>
        <v>4925885.08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6016080.7199999997</v>
      </c>
      <c r="D113" s="26">
        <f t="shared" si="1"/>
        <v>6016080.7199999997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-234570.31</v>
      </c>
      <c r="D115" s="26">
        <f t="shared" si="1"/>
        <v>-234570.31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12882087.460000001</v>
      </c>
      <c r="D117" s="26">
        <f t="shared" si="1"/>
        <v>12882087.460000001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15308737.039999999</v>
      </c>
      <c r="D119" s="26">
        <f t="shared" si="1"/>
        <v>15308737.039999999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630</v>
      </c>
      <c r="B1" s="140"/>
      <c r="C1" s="140"/>
      <c r="D1" s="16" t="s">
        <v>614</v>
      </c>
      <c r="E1" s="27">
        <v>2023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631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25945846.5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13135078.02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12597926.9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150000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387151.12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3138594.36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632343.38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2506250.98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611.78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611.78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9671562.3399999999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1558594.5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800812.14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7312155.7000000002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188586649.44999999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182829412.13999999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97011748.409999996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84750363.730000004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1067300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5757237.3099999996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5757237.3099999996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161918772.51999998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128795116.66</v>
      </c>
      <c r="D100" s="59">
        <f>C100/$C$99</f>
        <v>0.79543041647064983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79321077.329999998</v>
      </c>
      <c r="D101" s="59">
        <f t="shared" ref="D101:D164" si="0">C101/$C$99</f>
        <v>0.4898819086601115</v>
      </c>
      <c r="E101" s="58"/>
    </row>
    <row r="102" spans="1:5" x14ac:dyDescent="0.2">
      <c r="A102" s="56">
        <v>5111</v>
      </c>
      <c r="B102" s="53" t="s">
        <v>364</v>
      </c>
      <c r="C102" s="57">
        <v>34844159.640000001</v>
      </c>
      <c r="D102" s="59">
        <f t="shared" si="0"/>
        <v>0.21519530501440837</v>
      </c>
      <c r="E102" s="58"/>
    </row>
    <row r="103" spans="1:5" x14ac:dyDescent="0.2">
      <c r="A103" s="56">
        <v>5112</v>
      </c>
      <c r="B103" s="53" t="s">
        <v>365</v>
      </c>
      <c r="C103" s="57">
        <v>10346911.07</v>
      </c>
      <c r="D103" s="59">
        <f t="shared" si="0"/>
        <v>6.3901862081630859E-2</v>
      </c>
      <c r="E103" s="58"/>
    </row>
    <row r="104" spans="1:5" x14ac:dyDescent="0.2">
      <c r="A104" s="56">
        <v>5113</v>
      </c>
      <c r="B104" s="53" t="s">
        <v>366</v>
      </c>
      <c r="C104" s="57">
        <v>1742947.93</v>
      </c>
      <c r="D104" s="59">
        <f t="shared" si="0"/>
        <v>1.0764335122320133E-2</v>
      </c>
      <c r="E104" s="58"/>
    </row>
    <row r="105" spans="1:5" x14ac:dyDescent="0.2">
      <c r="A105" s="56">
        <v>5114</v>
      </c>
      <c r="B105" s="53" t="s">
        <v>367</v>
      </c>
      <c r="C105" s="57">
        <v>3787559.45</v>
      </c>
      <c r="D105" s="59">
        <f t="shared" si="0"/>
        <v>2.3391725314198305E-2</v>
      </c>
      <c r="E105" s="58"/>
    </row>
    <row r="106" spans="1:5" x14ac:dyDescent="0.2">
      <c r="A106" s="56">
        <v>5115</v>
      </c>
      <c r="B106" s="53" t="s">
        <v>368</v>
      </c>
      <c r="C106" s="57">
        <v>28599499.239999998</v>
      </c>
      <c r="D106" s="59">
        <f t="shared" si="0"/>
        <v>0.17662868112755381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22777754.359999999</v>
      </c>
      <c r="D108" s="59">
        <f t="shared" si="0"/>
        <v>0.1406739564875748</v>
      </c>
      <c r="E108" s="58"/>
    </row>
    <row r="109" spans="1:5" x14ac:dyDescent="0.2">
      <c r="A109" s="56">
        <v>5121</v>
      </c>
      <c r="B109" s="53" t="s">
        <v>371</v>
      </c>
      <c r="C109" s="57">
        <v>5179603.91</v>
      </c>
      <c r="D109" s="59">
        <f t="shared" si="0"/>
        <v>3.198890301222005E-2</v>
      </c>
      <c r="E109" s="58"/>
    </row>
    <row r="110" spans="1:5" x14ac:dyDescent="0.2">
      <c r="A110" s="56">
        <v>5122</v>
      </c>
      <c r="B110" s="53" t="s">
        <v>372</v>
      </c>
      <c r="C110" s="57">
        <v>1548722.3</v>
      </c>
      <c r="D110" s="59">
        <f t="shared" si="0"/>
        <v>9.5648100334302134E-3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2822962.39</v>
      </c>
      <c r="D112" s="59">
        <f t="shared" si="0"/>
        <v>1.7434435464555611E-2</v>
      </c>
      <c r="E112" s="58"/>
    </row>
    <row r="113" spans="1:5" x14ac:dyDescent="0.2">
      <c r="A113" s="56">
        <v>5125</v>
      </c>
      <c r="B113" s="53" t="s">
        <v>375</v>
      </c>
      <c r="C113" s="57">
        <v>237791.67</v>
      </c>
      <c r="D113" s="59">
        <f t="shared" si="0"/>
        <v>1.4685861700849314E-3</v>
      </c>
      <c r="E113" s="58"/>
    </row>
    <row r="114" spans="1:5" x14ac:dyDescent="0.2">
      <c r="A114" s="56">
        <v>5126</v>
      </c>
      <c r="B114" s="53" t="s">
        <v>376</v>
      </c>
      <c r="C114" s="57">
        <v>9676580.2300000004</v>
      </c>
      <c r="D114" s="59">
        <f t="shared" si="0"/>
        <v>5.9761941616774318E-2</v>
      </c>
      <c r="E114" s="58"/>
    </row>
    <row r="115" spans="1:5" x14ac:dyDescent="0.2">
      <c r="A115" s="56">
        <v>5127</v>
      </c>
      <c r="B115" s="53" t="s">
        <v>377</v>
      </c>
      <c r="C115" s="57">
        <v>606033.62</v>
      </c>
      <c r="D115" s="59">
        <f t="shared" si="0"/>
        <v>3.7428249397403477E-3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2706060.24</v>
      </c>
      <c r="D117" s="59">
        <f t="shared" si="0"/>
        <v>1.671245525076934E-2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26696284.969999999</v>
      </c>
      <c r="D118" s="59">
        <f t="shared" si="0"/>
        <v>0.16487455132296355</v>
      </c>
      <c r="E118" s="58"/>
    </row>
    <row r="119" spans="1:5" x14ac:dyDescent="0.2">
      <c r="A119" s="56">
        <v>5131</v>
      </c>
      <c r="B119" s="53" t="s">
        <v>381</v>
      </c>
      <c r="C119" s="57">
        <v>5026526.62</v>
      </c>
      <c r="D119" s="59">
        <f t="shared" si="0"/>
        <v>3.104350744370379E-2</v>
      </c>
      <c r="E119" s="58"/>
    </row>
    <row r="120" spans="1:5" x14ac:dyDescent="0.2">
      <c r="A120" s="56">
        <v>5132</v>
      </c>
      <c r="B120" s="53" t="s">
        <v>382</v>
      </c>
      <c r="C120" s="57">
        <v>1967182.98</v>
      </c>
      <c r="D120" s="59">
        <f t="shared" si="0"/>
        <v>1.2149196472922967E-2</v>
      </c>
      <c r="E120" s="58"/>
    </row>
    <row r="121" spans="1:5" x14ac:dyDescent="0.2">
      <c r="A121" s="56">
        <v>5133</v>
      </c>
      <c r="B121" s="53" t="s">
        <v>383</v>
      </c>
      <c r="C121" s="57">
        <v>3071255.01</v>
      </c>
      <c r="D121" s="59">
        <f t="shared" si="0"/>
        <v>1.8967874831317923E-2</v>
      </c>
      <c r="E121" s="58"/>
    </row>
    <row r="122" spans="1:5" x14ac:dyDescent="0.2">
      <c r="A122" s="56">
        <v>5134</v>
      </c>
      <c r="B122" s="53" t="s">
        <v>384</v>
      </c>
      <c r="C122" s="57">
        <v>289010.21999999997</v>
      </c>
      <c r="D122" s="59">
        <f t="shared" si="0"/>
        <v>1.7849086644002431E-3</v>
      </c>
      <c r="E122" s="58"/>
    </row>
    <row r="123" spans="1:5" x14ac:dyDescent="0.2">
      <c r="A123" s="56">
        <v>5135</v>
      </c>
      <c r="B123" s="53" t="s">
        <v>385</v>
      </c>
      <c r="C123" s="57">
        <v>9682003.6899999995</v>
      </c>
      <c r="D123" s="59">
        <f t="shared" si="0"/>
        <v>5.9795436559427304E-2</v>
      </c>
      <c r="E123" s="58"/>
    </row>
    <row r="124" spans="1:5" x14ac:dyDescent="0.2">
      <c r="A124" s="56">
        <v>5136</v>
      </c>
      <c r="B124" s="53" t="s">
        <v>386</v>
      </c>
      <c r="C124" s="57">
        <v>1824003.69</v>
      </c>
      <c r="D124" s="59">
        <f t="shared" si="0"/>
        <v>1.1264930320384571E-2</v>
      </c>
      <c r="E124" s="58"/>
    </row>
    <row r="125" spans="1:5" x14ac:dyDescent="0.2">
      <c r="A125" s="56">
        <v>5137</v>
      </c>
      <c r="B125" s="53" t="s">
        <v>387</v>
      </c>
      <c r="C125" s="57">
        <v>529574.52</v>
      </c>
      <c r="D125" s="59">
        <f t="shared" si="0"/>
        <v>3.2706184203229907E-3</v>
      </c>
      <c r="E125" s="58"/>
    </row>
    <row r="126" spans="1:5" x14ac:dyDescent="0.2">
      <c r="A126" s="56">
        <v>5138</v>
      </c>
      <c r="B126" s="53" t="s">
        <v>388</v>
      </c>
      <c r="C126" s="57">
        <v>3092547.75</v>
      </c>
      <c r="D126" s="59">
        <f t="shared" si="0"/>
        <v>1.9099377433941533E-2</v>
      </c>
      <c r="E126" s="58"/>
    </row>
    <row r="127" spans="1:5" x14ac:dyDescent="0.2">
      <c r="A127" s="56">
        <v>5139</v>
      </c>
      <c r="B127" s="53" t="s">
        <v>389</v>
      </c>
      <c r="C127" s="57">
        <v>1214180.49</v>
      </c>
      <c r="D127" s="59">
        <f t="shared" si="0"/>
        <v>7.4987011765422452E-3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32019452.23</v>
      </c>
      <c r="D128" s="59">
        <f t="shared" si="0"/>
        <v>0.19775009241775843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8926875</v>
      </c>
      <c r="D129" s="59">
        <f t="shared" si="0"/>
        <v>5.5131809987611934E-2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8926875</v>
      </c>
      <c r="D131" s="59">
        <f t="shared" si="0"/>
        <v>5.5131809987611934E-2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23092577.23</v>
      </c>
      <c r="D138" s="59">
        <f t="shared" si="0"/>
        <v>0.14261828243014649</v>
      </c>
      <c r="E138" s="58"/>
    </row>
    <row r="139" spans="1:5" x14ac:dyDescent="0.2">
      <c r="A139" s="56">
        <v>5241</v>
      </c>
      <c r="B139" s="53" t="s">
        <v>399</v>
      </c>
      <c r="C139" s="57">
        <v>22859777.23</v>
      </c>
      <c r="D139" s="59">
        <f t="shared" si="0"/>
        <v>0.14118052449524587</v>
      </c>
      <c r="E139" s="58"/>
    </row>
    <row r="140" spans="1:5" x14ac:dyDescent="0.2">
      <c r="A140" s="56">
        <v>5242</v>
      </c>
      <c r="B140" s="53" t="s">
        <v>400</v>
      </c>
      <c r="C140" s="57">
        <v>232800</v>
      </c>
      <c r="D140" s="59">
        <f t="shared" si="0"/>
        <v>1.4377579349006298E-3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814999.88</v>
      </c>
      <c r="D161" s="59">
        <f t="shared" si="0"/>
        <v>5.0333872182691626E-3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814999.88</v>
      </c>
      <c r="D168" s="59">
        <f t="shared" si="1"/>
        <v>5.0333872182691626E-3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814999.88</v>
      </c>
      <c r="D170" s="59">
        <f t="shared" si="1"/>
        <v>5.0333872182691626E-3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289203.75</v>
      </c>
      <c r="D171" s="59">
        <f t="shared" si="1"/>
        <v>1.7861038933226717E-3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289203.75</v>
      </c>
      <c r="D172" s="59">
        <f t="shared" si="1"/>
        <v>1.7861038933226717E-3</v>
      </c>
      <c r="E172" s="58"/>
    </row>
    <row r="173" spans="1:5" x14ac:dyDescent="0.2">
      <c r="A173" s="56">
        <v>5411</v>
      </c>
      <c r="B173" s="53" t="s">
        <v>429</v>
      </c>
      <c r="C173" s="57">
        <v>289203.75</v>
      </c>
      <c r="D173" s="59">
        <f t="shared" si="1"/>
        <v>1.7861038933226717E-3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630</v>
      </c>
      <c r="B1" s="144"/>
      <c r="C1" s="144"/>
      <c r="D1" s="29" t="s">
        <v>614</v>
      </c>
      <c r="E1" s="30">
        <v>2023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631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859840.49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52613723.43</v>
      </c>
    </row>
    <row r="15" spans="1:5" x14ac:dyDescent="0.2">
      <c r="A15" s="35">
        <v>3220</v>
      </c>
      <c r="B15" s="31" t="s">
        <v>474</v>
      </c>
      <c r="C15" s="36">
        <v>519613273.91000003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630</v>
      </c>
      <c r="B1" s="144"/>
      <c r="C1" s="144"/>
      <c r="D1" s="29" t="s">
        <v>614</v>
      </c>
      <c r="E1" s="30">
        <v>2023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631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11981037.77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28869012.98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40850050.75</v>
      </c>
      <c r="D15" s="36">
        <f>SUM(D8:D14)</f>
        <v>0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615196569.39999998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606834672.99000001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27779291.749999996</v>
      </c>
    </row>
    <row r="29" spans="1:5" x14ac:dyDescent="0.2">
      <c r="A29" s="35">
        <v>1241</v>
      </c>
      <c r="B29" s="31" t="s">
        <v>240</v>
      </c>
      <c r="C29" s="36">
        <v>4897915.0599999996</v>
      </c>
    </row>
    <row r="30" spans="1:5" x14ac:dyDescent="0.2">
      <c r="A30" s="35">
        <v>1242</v>
      </c>
      <c r="B30" s="31" t="s">
        <v>241</v>
      </c>
      <c r="C30" s="36">
        <v>880545.51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12316384.869999999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9225671.4499999993</v>
      </c>
    </row>
    <row r="35" spans="1:5" x14ac:dyDescent="0.2">
      <c r="A35" s="35">
        <v>1247</v>
      </c>
      <c r="B35" s="31" t="s">
        <v>246</v>
      </c>
      <c r="C35" s="36">
        <v>73961.740000000005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708356.03</v>
      </c>
    </row>
    <row r="38" spans="1:5" x14ac:dyDescent="0.2">
      <c r="A38" s="35">
        <v>1251</v>
      </c>
      <c r="B38" s="31" t="s">
        <v>250</v>
      </c>
      <c r="C38" s="36">
        <v>688719.91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D79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f>D80</f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2023-11-17T16:09:11Z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