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manuales SECAV Transparencia\INFORMACION FINANCIERA PRESUPUIESTAL 3ER TRIMESTRE 2023\"/>
    </mc:Choice>
  </mc:AlternateContent>
  <xr:revisionPtr revIDLastSave="0" documentId="8_{F96BD1C0-9992-424D-9123-93ABF19E0B5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31" i="4" l="1"/>
  <c r="H31" i="4"/>
  <c r="H16" i="4"/>
  <c r="E16" i="4"/>
  <c r="E21" i="4"/>
  <c r="H21" i="4"/>
  <c r="E39" i="4" l="1"/>
  <c r="H39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<sst xmlns="http://schemas.openxmlformats.org/spreadsheetml/2006/main" count="99" uniqueCount="51">
  <si>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</si>
  <si>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</si>
  <si>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</si>
  <si>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</si>
  <si>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</si>
  <si>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</si>
  <si>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</si>
  <si>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</si>
  <si>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</si>
  <si>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</si>
  <si>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</si>
  <si>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</si>
  <si>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</si>
  <si>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</si>
  <si>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</si>
  <si>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</si>
  <si>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</si>
  <si>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</si>
  <si>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</si>
  <si>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</si>
  <si>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</si>
  <si>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</si>
  <si>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</si>
  <si>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</si>
  <si>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</si>
  <si>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</si>
  <si>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</si>
  <si>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</si>
  <si>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</si>
  <si>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</si>
  <si>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</si>
  <si>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</si>
  <si>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</si>
  <si>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</si>
  <si>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</si>
  <si>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</si>
  <si>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</si>
  <si>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</si>
  <si>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</si>
  <si>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</si>
  <si>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</si>
  <si>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</si>
  <si>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</si>
  <si>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</si>
  <si>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</si>
  <si>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</si>
  <si>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</si>
  <si>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</si>
  <si>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</si>
  <si>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</si>
  <si>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Romita, Gto.
Estado Analítico de Ingresos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</si>
</sst>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14900747.42</v>
      </c>
      <c r="D5" s="21">
        <v>8965003.1099999994</v>
      </c>
      <c r="E5" s="21">
        <f>C5+D5</f>
        <v>23865750.530000001</v>
      </c>
      <c r="F5" s="21">
        <v>2023787.16</v>
      </c>
      <c r="G5" s="21">
        <v>13135078.02</v>
      </c>
      <c r="H5" s="21">
        <f>G5-C5</f>
        <v>-1765669.4000000004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3598404.33</v>
      </c>
      <c r="D8" s="22">
        <v>1091108.8500000001</v>
      </c>
      <c r="E8" s="22">
        <f t="shared" si="0"/>
        <v>4689513.18</v>
      </c>
      <c r="F8" s="22">
        <v>1987705.88</v>
      </c>
      <c r="G8" s="22">
        <v>3138594.37</v>
      </c>
      <c r="H8" s="22">
        <f t="shared" si="1"/>
        <v>-459809.95999999996</v>
      </c>
      <c r="I8" s="45" t="s">
        <v>39</v>
      </c>
    </row>
    <row r="9" spans="1:9" x14ac:dyDescent="0.2">
      <c r="A9" s="33"/>
      <c r="B9" s="43" t="s">
        <v>4</v>
      </c>
      <c r="C9" s="22">
        <v>345245.73</v>
      </c>
      <c r="D9" s="22">
        <v>217.89</v>
      </c>
      <c r="E9" s="22">
        <f t="shared" si="0"/>
        <v>345463.62</v>
      </c>
      <c r="F9" s="22">
        <v>173.69</v>
      </c>
      <c r="G9" s="22">
        <v>602.49</v>
      </c>
      <c r="H9" s="22">
        <f t="shared" si="1"/>
        <v>-344643.24</v>
      </c>
      <c r="I9" s="45" t="s">
        <v>40</v>
      </c>
    </row>
    <row r="10" spans="1:9" x14ac:dyDescent="0.2">
      <c r="A10" s="34"/>
      <c r="B10" s="44" t="s">
        <v>5</v>
      </c>
      <c r="C10" s="22">
        <v>1141684.18</v>
      </c>
      <c r="D10" s="22">
        <v>3927579.41</v>
      </c>
      <c r="E10" s="22">
        <f t="shared" ref="E10:E13" si="2">C10+D10</f>
        <v>5069263.59</v>
      </c>
      <c r="F10" s="22">
        <v>7612807.3899999997</v>
      </c>
      <c r="G10" s="22">
        <v>8870750.1899999995</v>
      </c>
      <c r="H10" s="22">
        <f t="shared" ref="H10:H13" si="3">G10-C10</f>
        <v>7729066.0099999998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188778297.12</v>
      </c>
      <c r="D12" s="22">
        <v>23752862.34</v>
      </c>
      <c r="E12" s="22">
        <f t="shared" si="2"/>
        <v>212531159.46000001</v>
      </c>
      <c r="F12" s="22">
        <v>120581891.67</v>
      </c>
      <c r="G12" s="22">
        <v>182829412.13999999</v>
      </c>
      <c r="H12" s="22">
        <f t="shared" si="3"/>
        <v>-5948884.9800000191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2777975</v>
      </c>
      <c r="E13" s="22">
        <f t="shared" si="2"/>
        <v>2777975</v>
      </c>
      <c r="F13" s="22">
        <v>5541369.54</v>
      </c>
      <c r="G13" s="22">
        <v>6205917.3099999996</v>
      </c>
      <c r="H13" s="22">
        <f t="shared" si="3"/>
        <v>6205917.3099999996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208764378.78</v>
      </c>
      <c r="D16" s="23">
        <f t="shared" ref="D16:H16" si="6">SUM(D5:D14)</f>
        <v>40514746.600000001</v>
      </c>
      <c r="E16" s="23">
        <f t="shared" si="6"/>
        <v>249279125.38</v>
      </c>
      <c r="F16" s="23">
        <f t="shared" si="6"/>
        <v>137747735.33000001</v>
      </c>
      <c r="G16" s="11">
        <f t="shared" si="6"/>
        <v>214180354.51999998</v>
      </c>
      <c r="H16" s="12">
        <f t="shared" si="6"/>
        <v>5415975.7399999797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345245.73</v>
      </c>
      <c r="D31" s="26">
        <f t="shared" si="14"/>
        <v>2778192.89</v>
      </c>
      <c r="E31" s="26">
        <f t="shared" si="14"/>
        <v>3123438.62</v>
      </c>
      <c r="F31" s="26">
        <f t="shared" si="14"/>
        <v>5541543.2300000004</v>
      </c>
      <c r="G31" s="26">
        <f t="shared" si="14"/>
        <v>6206519.7999999998</v>
      </c>
      <c r="H31" s="26">
        <f t="shared" si="14"/>
        <v>5861274.0699999994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345245.73</v>
      </c>
      <c r="D33" s="25">
        <v>217.89</v>
      </c>
      <c r="E33" s="25">
        <f>C33+D33</f>
        <v>345463.62</v>
      </c>
      <c r="F33" s="25">
        <v>173.69</v>
      </c>
      <c r="G33" s="25">
        <v>602.49</v>
      </c>
      <c r="H33" s="25">
        <f t="shared" ref="H33:H34" si="15">G33-C33</f>
        <v>-344643.24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2777975</v>
      </c>
      <c r="E35" s="25">
        <f>C35+D35</f>
        <v>2777975</v>
      </c>
      <c r="F35" s="25">
        <v>5541369.54</v>
      </c>
      <c r="G35" s="25">
        <v>6205917.3099999996</v>
      </c>
      <c r="H35" s="25">
        <f t="shared" ref="H35" si="16">G35-C35</f>
        <v>6205917.3099999996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345245.73</v>
      </c>
      <c r="D39" s="23">
        <f t="shared" ref="D39:H39" si="18">SUM(D37+D31+D21)</f>
        <v>2778192.89</v>
      </c>
      <c r="E39" s="23">
        <f t="shared" si="18"/>
        <v>3123438.62</v>
      </c>
      <c r="F39" s="23">
        <f t="shared" si="18"/>
        <v>5541543.2300000004</v>
      </c>
      <c r="G39" s="23">
        <f t="shared" si="18"/>
        <v>6206519.7999999998</v>
      </c>
      <c r="H39" s="12">
        <f t="shared" si="18"/>
        <v>5861274.0699999994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2019-04-05T21:16:20Z</cp:lastPrinted>
  <dcterms:created xsi:type="dcterms:W3CDTF">2012-12-11T20:48:19Z</dcterms:created>
  <dcterms:modified xsi:type="dcterms:W3CDTF">2023-11-17T18:18:51Z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